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isclaimer" sheetId="1" r:id="rId4"/>
    <sheet state="visible" name="G25" sheetId="2" r:id="rId5"/>
    <sheet state="visible" name="P25" sheetId="3" r:id="rId6"/>
    <sheet state="visible" name="G24" sheetId="4" r:id="rId7"/>
    <sheet state="visible" name="P24" sheetId="5" r:id="rId8"/>
    <sheet state="visible" name="PP24" sheetId="6" r:id="rId9"/>
    <sheet state="visible" name="G23" sheetId="7" r:id="rId10"/>
    <sheet state="visible" name="P23" sheetId="8" r:id="rId11"/>
  </sheets>
  <definedNames/>
  <calcPr/>
  <extLst>
    <ext uri="GoogleSheetsCustomDataVersion2">
      <go:sheetsCustomData xmlns:go="http://customooxmlschemas.google.com/" r:id="rId12" roundtripDataChecksum="Kgo6kBALC/Lmm407Ix18mWi/PzRo2+/JlQCeIH0O9WA="/>
    </ext>
  </extLst>
</workbook>
</file>

<file path=xl/sharedStrings.xml><?xml version="1.0" encoding="utf-8"?>
<sst xmlns="http://schemas.openxmlformats.org/spreadsheetml/2006/main" count="618" uniqueCount="166">
  <si>
    <r>
      <rPr>
        <rFont val="Arial"/>
        <color theme="1"/>
      </rPr>
      <t xml:space="preserve">1. Data is taken directly from the </t>
    </r>
    <r>
      <rPr>
        <rFont val="Arial"/>
        <b/>
        <color theme="1"/>
      </rPr>
      <t>Standarized Canvass reports</t>
    </r>
    <r>
      <rPr>
        <rFont val="Arial"/>
        <color theme="1"/>
      </rPr>
      <t xml:space="preserve"> submitted by each county.</t>
    </r>
  </si>
  <si>
    <t>2. standardized report changed</t>
  </si>
  <si>
    <r>
      <rPr>
        <rFont val="Arial"/>
        <color theme="1"/>
      </rPr>
      <t xml:space="preserve">3. Data from </t>
    </r>
    <r>
      <rPr>
        <rFont val="Arial"/>
        <b/>
        <color theme="1"/>
      </rPr>
      <t>Municipal Elections</t>
    </r>
    <r>
      <rPr>
        <rFont val="Arial"/>
        <color theme="1"/>
      </rPr>
      <t xml:space="preserve"> (odd numbered years) may be incomplete.</t>
    </r>
  </si>
  <si>
    <t xml:space="preserve">               * Some municipalities administer their own elections and that data is not provided in standardized reports.</t>
  </si>
  <si>
    <t xml:space="preserve">          </t>
  </si>
  <si>
    <r>
      <rPr>
        <rFont val="Arial"/>
        <color theme="1"/>
      </rPr>
      <t xml:space="preserve">4. Starting for the </t>
    </r>
    <r>
      <rPr>
        <rFont val="Arial"/>
        <b/>
        <color theme="1"/>
      </rPr>
      <t>General 2025 Election</t>
    </r>
    <r>
      <rPr>
        <rFont val="Arial"/>
        <color theme="1"/>
      </rPr>
      <t>, data points in columns E, G, J, T, and AC were added.</t>
    </r>
  </si>
  <si>
    <t>COUNTY</t>
  </si>
  <si>
    <t>Voter
Turnout</t>
  </si>
  <si>
    <t>Active
voters</t>
  </si>
  <si>
    <t xml:space="preserve">Counted
(Mail / Drop Box) </t>
  </si>
  <si>
    <t>Counted In-person Early Voting</t>
  </si>
  <si>
    <t>Counted
In-person (Election Day)</t>
  </si>
  <si>
    <t>Disability ballots returned electronically</t>
  </si>
  <si>
    <t>Returned electronically
(UOCAVA)</t>
  </si>
  <si>
    <t>Counted
(Provisional)</t>
  </si>
  <si>
    <t>Emergency ballots counted</t>
  </si>
  <si>
    <t>Total ballots
counted</t>
  </si>
  <si>
    <t>Do Totals Match?</t>
  </si>
  <si>
    <t xml:space="preserve">Total signature
does not match </t>
  </si>
  <si>
    <t>Total
unsigned</t>
  </si>
  <si>
    <t xml:space="preserve">Total all other
curable reasons </t>
  </si>
  <si>
    <t>Total
challenged ballots</t>
  </si>
  <si>
    <t>Total
not cured</t>
  </si>
  <si>
    <t>Percentage
not cured</t>
  </si>
  <si>
    <t>Total disability
affidavit</t>
  </si>
  <si>
    <t>Total returned after
the received-by deadline</t>
  </si>
  <si>
    <t>Total rejected for other
non-curable reasons</t>
  </si>
  <si>
    <t>Total rejected that
were not curable</t>
  </si>
  <si>
    <t>Percentage
undeliverable</t>
  </si>
  <si>
    <t>Total provisional
ballots issued</t>
  </si>
  <si>
    <t>Total provisional
ballots counted</t>
  </si>
  <si>
    <t>Total Provisionals
Not Counted</t>
  </si>
  <si>
    <t>Already
Voted</t>
  </si>
  <si>
    <t>Insufficient
ID</t>
  </si>
  <si>
    <t>Residency</t>
  </si>
  <si>
    <t>Incomplete
Form</t>
  </si>
  <si>
    <t>Other</t>
  </si>
  <si>
    <t>Percentage of
provisionals counted</t>
  </si>
  <si>
    <t>Total provisional
same-day registration</t>
  </si>
  <si>
    <t>Beaver</t>
  </si>
  <si>
    <t>Yes</t>
  </si>
  <si>
    <t>Box Elder</t>
  </si>
  <si>
    <t>Cache</t>
  </si>
  <si>
    <t>Carbon</t>
  </si>
  <si>
    <t>Daggett</t>
  </si>
  <si>
    <t>Davis</t>
  </si>
  <si>
    <t>Duchesne</t>
  </si>
  <si>
    <t>Emery</t>
  </si>
  <si>
    <t>Garfield</t>
  </si>
  <si>
    <t>Grand</t>
  </si>
  <si>
    <t>Iron</t>
  </si>
  <si>
    <t>Juab</t>
  </si>
  <si>
    <t>Kane</t>
  </si>
  <si>
    <t>Millard</t>
  </si>
  <si>
    <t>Morgan</t>
  </si>
  <si>
    <t>Piute</t>
  </si>
  <si>
    <t>Rich</t>
  </si>
  <si>
    <t>Salt Lake</t>
  </si>
  <si>
    <t>No. 11 in-person fleeing voters; 5 primary ballots returned; 5 affidavit envelopes processed with no ballot inside</t>
  </si>
  <si>
    <t>San Juan</t>
  </si>
  <si>
    <t>No. We are off by 1, but ES&amp;S shows we are under by 5. ES&amp;S shows 1306.</t>
  </si>
  <si>
    <t>Sanpete</t>
  </si>
  <si>
    <t>Sevier</t>
  </si>
  <si>
    <t>No. One empty envelope returned.</t>
  </si>
  <si>
    <t>Summit</t>
  </si>
  <si>
    <t>Tooele</t>
  </si>
  <si>
    <t>No. Off by one due to a primary ballot being returned in general election envelope.</t>
  </si>
  <si>
    <t>Uintah</t>
  </si>
  <si>
    <t>No. One fleeing voter and one return envelope.</t>
  </si>
  <si>
    <t>Utah</t>
  </si>
  <si>
    <t>No. 3 fleeing voters.</t>
  </si>
  <si>
    <t>Wasatch</t>
  </si>
  <si>
    <t>No. One empty envelope and one primary ballot returned.</t>
  </si>
  <si>
    <t>Washington</t>
  </si>
  <si>
    <t>No. Off by 3: two empty envelopes and one primary ballot caught at tabulation.</t>
  </si>
  <si>
    <t>Wayne</t>
  </si>
  <si>
    <t>Weber</t>
  </si>
  <si>
    <t>No. 2 missing vote histories.</t>
  </si>
  <si>
    <t>Statewide</t>
  </si>
  <si>
    <t>Counted
In-person</t>
  </si>
  <si>
    <t>Total returned after
the postmark deadline</t>
  </si>
  <si>
    <t>Unsigned</t>
  </si>
  <si>
    <t>N/A</t>
  </si>
  <si>
    <t>No
One voter returned envelope without the ballot.
Voter was called and said to just give them voting credit.</t>
  </si>
  <si>
    <t>No
One envelope returned empty. Poll worker did not
identify which voter.</t>
  </si>
  <si>
    <t xml:space="preserve">No
8 moved out of county, 2 received duplicate vote
histories. </t>
  </si>
  <si>
    <t>No
1 empty envelope</t>
  </si>
  <si>
    <t>No
2 voted in person and their by mail ballot was counted</t>
  </si>
  <si>
    <t>No
An additional ballot was mistakingly issued during
the remake process. We have identified the cause
of the error and implemented measures to ensure
it does not occur again.</t>
  </si>
  <si>
    <t>No. One ballot was invalid and replicated and in the total count.</t>
  </si>
  <si>
    <t>No. 9581 with voter credit. Off by 29</t>
  </si>
  <si>
    <t>No. Fleeing voters</t>
  </si>
  <si>
    <t>No, 2 new provisionals didn't receive voting credit. County is going back through to find them.</t>
  </si>
  <si>
    <t xml:space="preserve">No. One voter erroniously voted in person and signed the book when he should've
been given a provisional ballot.  There is no information for that voter to be able
to give him credit, or to even register him. And one extra ballot was dropped in the
drop box without an envelope, or signing the book in Delta on Election Day. </t>
  </si>
  <si>
    <t>No. Provisional vote history has not been given yet in Vista.</t>
  </si>
  <si>
    <t>No. Atrributed to fleeing voters and a few voters that need to have vote credit
manually added in Vista</t>
  </si>
  <si>
    <t>No. We had 67 people who checked in through the PollPads who didn't end up
voting through the ExpressVote Machine. I found 4 that ended up voting my
mail, but for the remainder, the best guess are that several voters checked in
and didn't want to wait in the long lines ore vote provisionally, so they left or they
dropped a ballot that ended up showing up as spoiled (see below).                                                 
Provisionals are off by +3, but match when UACAVA manually entries are included.
Mail-ins are off by -3 due to missing ballots in envelopes after batching
for processing. This was noted and accounted for after every batch.</t>
  </si>
  <si>
    <t>No. 46 fleeing voters</t>
  </si>
  <si>
    <t>No. One fleeing voter at Polling location</t>
  </si>
  <si>
    <t>No. One ballot was counted without vote credit given. Likely two ballots in one
envelope that wasn't noticed.</t>
  </si>
  <si>
    <t>No. 2 envelopes contained G23 ballots 2 fleeing voters, Several Provisional
envelopes did not contain ballots Vote Center check-in errors</t>
  </si>
  <si>
    <t>No. VISTA shows one more history than
ballots counted</t>
  </si>
  <si>
    <t>No. Difference of 415. 107 not checked in correctly at the Vote Centers.
308 are provisional ballots that have not been given vote credit yet. We will be
correcting those in the next few days.</t>
  </si>
  <si>
    <t>No. Merged voters, vote history given ti the old number. Some empty envelopes
and double votes.</t>
  </si>
  <si>
    <t>No. 18 Provisional ballots were not given voter credit. 2 voters were given credit,
ballot tabulated and then moved out of the county. 1 deceased voter given credit
but tabulated before death. KnowInk imports show different data than Vista and
Ballot Reconciliation</t>
  </si>
  <si>
    <t>No. Two fleeing voters</t>
  </si>
  <si>
    <t>Total returned after the
postmark deadline</t>
  </si>
  <si>
    <t>No. Voter with duplicate ID's cast two
ballots. ID's have since been merged.</t>
  </si>
  <si>
    <t xml:space="preserve">No. 2727 voters have vote credit. </t>
  </si>
  <si>
    <t>No. One envelope was returned with a blank 
piece of paper inside. Not discovered until after it was seperated from the envelope. Not able to link it back to the appropriate envelope/voter.</t>
  </si>
  <si>
    <t>No. Counted returned envelope in a batch but voter died and ballot was returned not filled out.</t>
  </si>
  <si>
    <t>No. Difference is attributed to in-person fleeing voters empty envelopes and envelopes returned with two ballots.</t>
  </si>
  <si>
    <t>No. Poll Pad was in training mode on election night. 38 votes were tabulated but not able to be assigned to voters. 3 mailed ballots are likely cured but not recorded in Vista.</t>
  </si>
  <si>
    <t>No. 1 GV ballot in box without envelope. 1 ballot counting error at Vote Center 2 blank ballots in batches 153/154 to fix numbering error.</t>
  </si>
  <si>
    <t>No. 19 voters submitted ballots through Fast Cast Voting but voting credit was not give.</t>
  </si>
  <si>
    <t>No. One double vote. Voter voted by mail and in
person on election day.</t>
  </si>
  <si>
    <t>No. Two ballots issued in Vote Center were not
surrendered and were were given vote history</t>
  </si>
  <si>
    <t>Voter Turnout</t>
  </si>
  <si>
    <t>Active voters</t>
  </si>
  <si>
    <t xml:space="preserve">Counted (Mail / Drop Box) </t>
  </si>
  <si>
    <t>Counted In-person</t>
  </si>
  <si>
    <t>Number returned electronically (UOCAVA)</t>
  </si>
  <si>
    <t>Counted (Provisional)</t>
  </si>
  <si>
    <t>Total ballots counted</t>
  </si>
  <si>
    <t xml:space="preserve">Total signature does not match </t>
  </si>
  <si>
    <t>Total unsigned</t>
  </si>
  <si>
    <t xml:space="preserve">Total all other curable reasons </t>
  </si>
  <si>
    <t>Total challenged ballots</t>
  </si>
  <si>
    <t>Total not cured</t>
  </si>
  <si>
    <t>Percentage not cured</t>
  </si>
  <si>
    <t>Total disability affidavit</t>
  </si>
  <si>
    <t>Total returned after the postmark deadline</t>
  </si>
  <si>
    <t>Total rejected for other non-curable reasons</t>
  </si>
  <si>
    <t>Total rejected that were not curable</t>
  </si>
  <si>
    <t>Percentage undeliverable</t>
  </si>
  <si>
    <t>Total provisional ballots issued</t>
  </si>
  <si>
    <t>Total provisional ballots counted</t>
  </si>
  <si>
    <t>Total Provisionals Not Counted</t>
  </si>
  <si>
    <t>Already Voted 
 4D</t>
  </si>
  <si>
    <t>Insufficient ID 
 4E</t>
  </si>
  <si>
    <t>Unsigned 
 4F</t>
  </si>
  <si>
    <t>Incomplete Form 
 4G</t>
  </si>
  <si>
    <t>Percentage of provisionals counted</t>
  </si>
  <si>
    <t>Total provisional same-day registration</t>
  </si>
  <si>
    <t>No. Difference is most likely due to MBV misreading ballot imprints that are askew or ink being too light, or ballots jamming.</t>
  </si>
  <si>
    <t xml:space="preserve">No. Difference is attributed to in-person fleeing voter and empty ballot envelopes. </t>
  </si>
  <si>
    <t>No. Four (4) voters voted 2x. The other seven (7) were checked in to the PollPad, but walked away before voting.</t>
  </si>
  <si>
    <t>No. Five voters fled from in-person voting on election day. State advised to keep history and mark as "fled ballot"</t>
  </si>
  <si>
    <t>No. Eight Primary ballots were pulled, they had
been placed in General Election envelopes and
given credit. 2 unknowns.</t>
  </si>
  <si>
    <t>No. One ballot was returned without a ballot inside. Voter was given credit.</t>
  </si>
  <si>
    <t xml:space="preserve">No. We attribute the difference in ballot totals to 
in-person fleeing voters, envelopes submitted without a ballot, and current election envelopes containing  ballots for previous elections </t>
  </si>
  <si>
    <t>No. Part of Park City Municipal is in Wasatch County. The Summit County VISTA reconciliation number does not include those voters, and Wasatch County received and counted those votes.</t>
  </si>
  <si>
    <t>No. One ballot envelope returned empty.</t>
  </si>
  <si>
    <t>No. One envelope did not contain a ballot.</t>
  </si>
  <si>
    <t>No. ineligible ballot from primary election</t>
  </si>
  <si>
    <t>No. Hand voter credit issue</t>
  </si>
  <si>
    <t>No. Vote histories were slightly undercounted at the time of the audit as the manual process for signature verification and vote history was used.</t>
  </si>
  <si>
    <t>No. "2 by-mail ballots dropped in GV Vote Center ballot box (poll worker training will address this for future elections), 1 voted ToCo ballot and moved to Box Elder Co
1 unknown"</t>
  </si>
  <si>
    <t>No. One empty envelope.</t>
  </si>
  <si>
    <t xml:space="preserve">Ballot cast is under on the CD2 race. Ballot cast overall is correct with the three total races. </t>
  </si>
  <si>
    <t xml:space="preserve">No. 30 in-person voters received credit at check-in but did not completely cast their ballot. </t>
  </si>
  <si>
    <t>No There was one empty envelope found during ballot separation.</t>
  </si>
  <si>
    <t>No</t>
  </si>
  <si>
    <t>Not Reported</t>
  </si>
  <si>
    <t xml:space="preserve">No. Vista shows 708. The office went through all of the affidavits and couldn't come up with the difference. </t>
  </si>
  <si>
    <t xml:space="preserve">No. Three blank ballots were processed due to an Enhanced Ballot error; no results were impacted. Two voters did not receive vote history, but were validated and processed correctly. We were unableto identify the cause.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</si>
</sst>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_(* #,##0_);_(* \(#,##0\);_(* &quot;-&quot;??_);_(@_)"/>
  </numFmts>
  <fonts count="15">
    <font>
      <sz val="11.0"/>
      <color theme="1"/>
      <name val="Aptos Narrow"/>
      <scheme val="minor"/>
    </font>
    <font>
      <color theme="1"/>
      <name val="Aptos Narrow"/>
    </font>
    <font>
      <color theme="1"/>
      <name val="Arial"/>
    </font>
    <font>
      <b/>
      <color theme="1"/>
      <name val="Arial"/>
    </font>
    <font>
      <sz val="11.0"/>
      <color theme="1"/>
      <name val="Arial"/>
    </font>
    <font>
      <sz val="11.0"/>
      <color rgb="FF000000"/>
      <name val="&quot;Aptos Narrow&quot;"/>
    </font>
    <font>
      <strike/>
      <sz val="11.0"/>
      <color rgb="FF000000"/>
      <name val="&quot;Aptos Narrow&quot;"/>
    </font>
    <font>
      <sz val="11.0"/>
      <color theme="1"/>
      <name val="Aptos Narrow"/>
    </font>
    <font>
      <sz val="11.0"/>
      <color rgb="FF000000"/>
      <name val="Arial"/>
    </font>
    <font>
      <b/>
      <sz val="12.0"/>
      <color rgb="FF000000"/>
      <name val="&quot;Aptos Narrow&quot;"/>
    </font>
    <font>
      <b/>
      <color theme="1"/>
      <name val="Aptos Narrow"/>
    </font>
    <font>
      <b/>
      <sz val="12.0"/>
      <color theme="1"/>
      <name val="Aptos Narrow"/>
    </font>
    <font>
      <b/>
      <sz val="12.0"/>
      <color rgb="FF000000"/>
      <name val="Aptos Narrow"/>
    </font>
    <font>
      <sz val="11.0"/>
      <color theme="1"/>
      <name val="&quot;Aptos Narrow&quot;"/>
    </font>
    <font>
      <b/>
      <sz val="12.0"/>
      <color theme="1"/>
      <name val="Arial"/>
    </font>
  </fonts>
  <fills count="3">
    <fill>
      <patternFill patternType="none"/>
    </fill>
    <fill>
      <patternFill patternType="lightGray"/>
    </fill>
    <fill>
      <patternFill patternType="solid">
        <fgColor theme="0"/>
        <bgColor theme="0"/>
      </patternFill>
    </fill>
  </fills>
  <borders count="2">
    <border/>
    <border>
      <left/>
      <right/>
      <top/>
      <bottom/>
    </border>
  </borders>
  <cellStyleXfs count="1">
    <xf borderId="0" fillId="0" fontId="0" numFmtId="0" applyAlignment="1" applyFont="1"/>
  </cellStyleXfs>
  <cellXfs count="79">
    <xf borderId="0" fillId="0" fontId="0" numFmtId="0" xfId="0" applyAlignment="1" applyFont="1">
      <alignment readingOrder="0" shrinkToFit="0" vertical="bottom" wrapText="0"/>
    </xf>
    <xf borderId="0" fillId="0" fontId="1" numFmtId="0" xfId="0" applyAlignment="1" applyFont="1">
      <alignment readingOrder="0"/>
    </xf>
    <xf borderId="0" fillId="0" fontId="2" numFmtId="0" xfId="0" applyAlignment="1" applyFont="1">
      <alignment readingOrder="0"/>
    </xf>
    <xf borderId="0" fillId="0" fontId="3" numFmtId="0" xfId="0" applyFont="1"/>
    <xf borderId="0" fillId="0" fontId="1" numFmtId="0" xfId="0" applyFont="1"/>
    <xf borderId="0" fillId="0" fontId="2" numFmtId="0" xfId="0" applyFont="1"/>
    <xf borderId="1" fillId="2" fontId="4" numFmtId="0" xfId="0" applyBorder="1" applyFill="1" applyFont="1"/>
    <xf borderId="0" fillId="0" fontId="4" numFmtId="0" xfId="0" applyAlignment="1" applyFont="1">
      <alignment shrinkToFit="0" wrapText="1"/>
    </xf>
    <xf borderId="0" fillId="0" fontId="4" numFmtId="10" xfId="0" applyAlignment="1" applyFont="1" applyNumberFormat="1">
      <alignment shrinkToFit="0" wrapText="1"/>
    </xf>
    <xf borderId="0" fillId="0" fontId="4" numFmtId="0" xfId="0" applyAlignment="1" applyFont="1">
      <alignment readingOrder="0" shrinkToFit="0" wrapText="1"/>
    </xf>
    <xf borderId="0" fillId="0" fontId="4" numFmtId="0" xfId="0" applyAlignment="1" applyFont="1">
      <alignment horizontal="center" shrinkToFit="0" wrapText="1"/>
    </xf>
    <xf borderId="0" fillId="0" fontId="5" numFmtId="0" xfId="0" applyFont="1"/>
    <xf borderId="0" fillId="0" fontId="2" numFmtId="10" xfId="0" applyFont="1" applyNumberFormat="1"/>
    <xf borderId="0" fillId="0" fontId="2" numFmtId="3" xfId="0" applyFont="1" applyNumberFormat="1"/>
    <xf borderId="0" fillId="0" fontId="2" numFmtId="0" xfId="0" applyAlignment="1" applyFont="1">
      <alignment shrinkToFit="0" wrapText="1"/>
    </xf>
    <xf borderId="0" fillId="2" fontId="5" numFmtId="0" xfId="0" applyFont="1"/>
    <xf borderId="0" fillId="2" fontId="6" numFmtId="0" xfId="0" applyFont="1"/>
    <xf borderId="0" fillId="0" fontId="1" numFmtId="10" xfId="0" applyFont="1" applyNumberFormat="1"/>
    <xf borderId="0" fillId="0" fontId="1" numFmtId="0" xfId="0" applyAlignment="1" applyFont="1">
      <alignment shrinkToFit="0" wrapText="1"/>
    </xf>
    <xf borderId="0" fillId="0" fontId="7" numFmtId="0" xfId="0" applyAlignment="1" applyFont="1">
      <alignment vertical="bottom"/>
    </xf>
    <xf borderId="0" fillId="0" fontId="4" numFmtId="10" xfId="0" applyAlignment="1" applyFont="1" applyNumberFormat="1">
      <alignment horizontal="right" vertical="bottom"/>
    </xf>
    <xf borderId="0" fillId="0" fontId="4" numFmtId="3" xfId="0" applyAlignment="1" applyFont="1" applyNumberFormat="1">
      <alignment horizontal="right" vertical="bottom"/>
    </xf>
    <xf borderId="0" fillId="0" fontId="4" numFmtId="0" xfId="0" applyAlignment="1" applyFont="1">
      <alignment horizontal="right" vertical="bottom"/>
    </xf>
    <xf borderId="0" fillId="0" fontId="4" numFmtId="0" xfId="0" applyAlignment="1" applyFont="1">
      <alignment shrinkToFit="0" vertical="bottom" wrapText="1"/>
    </xf>
    <xf borderId="0" fillId="2" fontId="8" numFmtId="0" xfId="0" applyFont="1"/>
    <xf borderId="0" fillId="0" fontId="6" numFmtId="0" xfId="0" applyFont="1"/>
    <xf borderId="0" fillId="0" fontId="9" numFmtId="0" xfId="0" applyFont="1"/>
    <xf borderId="0" fillId="0" fontId="10" numFmtId="10" xfId="0" applyFont="1" applyNumberFormat="1"/>
    <xf borderId="0" fillId="0" fontId="10" numFmtId="3" xfId="0" applyFont="1" applyNumberFormat="1"/>
    <xf borderId="0" fillId="0" fontId="10" numFmtId="0" xfId="0" applyFont="1"/>
    <xf borderId="0" fillId="0" fontId="2" numFmtId="9" xfId="0" applyFont="1" applyNumberFormat="1"/>
    <xf borderId="0" fillId="0" fontId="10" numFmtId="9" xfId="0" applyFont="1" applyNumberFormat="1"/>
    <xf borderId="0" fillId="0" fontId="4" numFmtId="0" xfId="0" applyFont="1"/>
    <xf borderId="0" fillId="0" fontId="4" numFmtId="0" xfId="0" applyAlignment="1" applyFont="1">
      <alignment horizontal="center"/>
    </xf>
    <xf borderId="0" fillId="0" fontId="7" numFmtId="10" xfId="0" applyFont="1" applyNumberFormat="1"/>
    <xf borderId="0" fillId="0" fontId="7" numFmtId="0" xfId="0" applyFont="1"/>
    <xf borderId="0" fillId="0" fontId="7" numFmtId="0" xfId="0" applyAlignment="1" applyFont="1">
      <alignment horizontal="left" shrinkToFit="0" wrapText="1"/>
    </xf>
    <xf borderId="0" fillId="0" fontId="4" numFmtId="10" xfId="0" applyFont="1" applyNumberFormat="1"/>
    <xf borderId="0" fillId="0" fontId="5" numFmtId="10" xfId="0" applyAlignment="1" applyFont="1" applyNumberFormat="1">
      <alignment horizontal="right" shrinkToFit="0" vertical="bottom" wrapText="0"/>
    </xf>
    <xf borderId="0" fillId="0" fontId="5" numFmtId="0" xfId="0" applyAlignment="1" applyFont="1">
      <alignment horizontal="right" shrinkToFit="0" vertical="bottom" wrapText="0"/>
    </xf>
    <xf borderId="0" fillId="0" fontId="5" numFmtId="0" xfId="0" applyAlignment="1" applyFont="1">
      <alignment horizontal="center" shrinkToFit="0" vertical="bottom" wrapText="0"/>
    </xf>
    <xf borderId="0" fillId="0" fontId="4" numFmtId="0" xfId="0" applyAlignment="1" applyFont="1">
      <alignment horizontal="left"/>
    </xf>
    <xf borderId="0" fillId="2" fontId="4" numFmtId="10" xfId="0" applyFont="1" applyNumberFormat="1"/>
    <xf borderId="0" fillId="2" fontId="2" numFmtId="0" xfId="0" applyFont="1"/>
    <xf borderId="0" fillId="2" fontId="4" numFmtId="0" xfId="0" applyAlignment="1" applyFont="1">
      <alignment horizontal="center"/>
    </xf>
    <xf borderId="0" fillId="2" fontId="2" numFmtId="10" xfId="0" applyFont="1" applyNumberFormat="1"/>
    <xf borderId="0" fillId="2" fontId="2" numFmtId="9" xfId="0" applyFont="1" applyNumberFormat="1"/>
    <xf borderId="0" fillId="2" fontId="4" numFmtId="0" xfId="0" applyAlignment="1" applyFont="1">
      <alignment horizontal="left"/>
    </xf>
    <xf borderId="0" fillId="0" fontId="7" numFmtId="0" xfId="0" applyAlignment="1" applyFont="1">
      <alignment horizontal="center"/>
    </xf>
    <xf borderId="0" fillId="0" fontId="7" numFmtId="9" xfId="0" applyFont="1" applyNumberFormat="1"/>
    <xf borderId="0" fillId="2" fontId="1" numFmtId="0" xfId="0" applyFont="1"/>
    <xf borderId="0" fillId="0" fontId="8" numFmtId="0" xfId="0" applyAlignment="1" applyFont="1">
      <alignment horizontal="right" shrinkToFit="0" vertical="bottom" wrapText="0"/>
    </xf>
    <xf borderId="0" fillId="0" fontId="8" numFmtId="0" xfId="0" applyAlignment="1" applyFont="1">
      <alignment horizontal="left" vertical="bottom"/>
    </xf>
    <xf borderId="0" fillId="0" fontId="8" numFmtId="10" xfId="0" applyAlignment="1" applyFont="1" applyNumberFormat="1">
      <alignment horizontal="right" shrinkToFit="0" vertical="bottom" wrapText="0"/>
    </xf>
    <xf borderId="0" fillId="0" fontId="5" numFmtId="9" xfId="0" applyAlignment="1" applyFont="1" applyNumberFormat="1">
      <alignment horizontal="right" shrinkToFit="0" vertical="bottom" wrapText="0"/>
    </xf>
    <xf borderId="0" fillId="0" fontId="7" numFmtId="0" xfId="0" applyAlignment="1" applyFont="1">
      <alignment horizontal="left"/>
    </xf>
    <xf borderId="0" fillId="0" fontId="11" numFmtId="10" xfId="0" applyFont="1" applyNumberFormat="1"/>
    <xf borderId="0" fillId="0" fontId="11" numFmtId="0" xfId="0" applyFont="1"/>
    <xf borderId="0" fillId="0" fontId="11" numFmtId="0" xfId="0" applyAlignment="1" applyFont="1">
      <alignment horizontal="center"/>
    </xf>
    <xf borderId="0" fillId="0" fontId="5" numFmtId="164" xfId="0" applyAlignment="1" applyFont="1" applyNumberFormat="1">
      <alignment horizontal="right"/>
    </xf>
    <xf borderId="0" fillId="0" fontId="5" numFmtId="0" xfId="0" applyAlignment="1" applyFont="1">
      <alignment horizontal="right"/>
    </xf>
    <xf borderId="0" fillId="0" fontId="7" numFmtId="164" xfId="0" applyFont="1" applyNumberFormat="1"/>
    <xf borderId="0" fillId="0" fontId="5" numFmtId="10" xfId="0" applyAlignment="1" applyFont="1" applyNumberFormat="1">
      <alignment horizontal="right"/>
    </xf>
    <xf borderId="0" fillId="0" fontId="7" numFmtId="0" xfId="0" applyAlignment="1" applyFont="1">
      <alignment shrinkToFit="0" wrapText="1"/>
    </xf>
    <xf borderId="0" fillId="0" fontId="8" numFmtId="0" xfId="0" applyAlignment="1" applyFont="1">
      <alignment horizontal="right"/>
    </xf>
    <xf borderId="0" fillId="0" fontId="8" numFmtId="0" xfId="0" applyFont="1"/>
    <xf borderId="0" fillId="0" fontId="8" numFmtId="10" xfId="0" applyAlignment="1" applyFont="1" applyNumberFormat="1">
      <alignment horizontal="right"/>
    </xf>
    <xf borderId="0" fillId="0" fontId="4" numFmtId="164" xfId="0" applyFont="1" applyNumberFormat="1"/>
    <xf borderId="0" fillId="0" fontId="12" numFmtId="0" xfId="0" applyFont="1"/>
    <xf borderId="0" fillId="0" fontId="11" numFmtId="164" xfId="0" applyFont="1" applyNumberFormat="1"/>
    <xf borderId="0" fillId="0" fontId="11" numFmtId="165" xfId="0" applyFont="1" applyNumberFormat="1"/>
    <xf borderId="0" fillId="0" fontId="8" numFmtId="164" xfId="0" applyAlignment="1" applyFont="1" applyNumberFormat="1">
      <alignment horizontal="right"/>
    </xf>
    <xf borderId="0" fillId="0" fontId="13" numFmtId="0" xfId="0" applyAlignment="1" applyFont="1">
      <alignment horizontal="right"/>
    </xf>
    <xf borderId="0" fillId="0" fontId="8" numFmtId="0" xfId="0" applyAlignment="1" applyFont="1">
      <alignment shrinkToFit="0" wrapText="1"/>
    </xf>
    <xf borderId="0" fillId="2" fontId="9" numFmtId="0" xfId="0" applyFont="1"/>
    <xf borderId="0" fillId="2" fontId="11" numFmtId="164" xfId="0" applyFont="1" applyNumberFormat="1"/>
    <xf borderId="1" fillId="2" fontId="14" numFmtId="165" xfId="0" applyBorder="1" applyFont="1" applyNumberFormat="1"/>
    <xf borderId="1" fillId="2" fontId="14" numFmtId="0" xfId="0" applyBorder="1" applyFont="1"/>
    <xf borderId="0" fillId="2" fontId="1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02.25"/>
    <col customWidth="1" min="2" max="26" width="8.63"/>
  </cols>
  <sheetData>
    <row r="1" ht="14.25" customHeight="1"/>
    <row r="2" ht="14.25" customHeight="1">
      <c r="A2" s="1" t="s">
        <v>0</v>
      </c>
    </row>
    <row r="3" ht="14.25" customHeight="1"/>
    <row r="4" ht="14.25" customHeight="1">
      <c r="A4" s="2" t="s">
        <v>1</v>
      </c>
    </row>
    <row r="5" ht="14.25" customHeight="1">
      <c r="A5" s="3"/>
    </row>
    <row r="6" ht="14.25" customHeight="1">
      <c r="A6" s="1" t="s">
        <v>2</v>
      </c>
    </row>
    <row r="7" ht="14.25" customHeight="1">
      <c r="A7" s="2" t="s">
        <v>3</v>
      </c>
    </row>
    <row r="8" ht="14.25" customHeight="1">
      <c r="A8" s="2" t="s">
        <v>4</v>
      </c>
    </row>
    <row r="9" ht="14.25" customHeight="1">
      <c r="A9" s="2" t="s">
        <v>5</v>
      </c>
    </row>
    <row r="10" ht="14.25" customHeight="1">
      <c r="A10" s="4"/>
    </row>
    <row r="11" ht="14.25" customHeight="1"/>
    <row r="12" ht="14.25" customHeight="1"/>
    <row r="13" ht="14.25" customHeight="1"/>
    <row r="14" ht="14.25" customHeight="1"/>
    <row r="15" ht="14.25" customHeight="1">
      <c r="A15" s="5"/>
    </row>
    <row r="16" ht="14.25" customHeight="1">
      <c r="A16" s="6"/>
    </row>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c r="A27" s="2"/>
    </row>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0"/>
  <cols>
    <col customWidth="1" min="8" max="8" width="19.63"/>
    <col customWidth="1" min="12" max="12" width="18.63"/>
  </cols>
  <sheetData>
    <row r="1" ht="67.5" customHeight="1">
      <c r="A1" s="7" t="s">
        <v>6</v>
      </c>
      <c r="B1" s="8" t="s">
        <v>7</v>
      </c>
      <c r="C1" s="7" t="s">
        <v>8</v>
      </c>
      <c r="D1" s="7" t="s">
        <v>9</v>
      </c>
      <c r="E1" s="7" t="s">
        <v>10</v>
      </c>
      <c r="F1" s="9" t="s">
        <v>11</v>
      </c>
      <c r="G1" s="7" t="s">
        <v>12</v>
      </c>
      <c r="H1" s="7" t="s">
        <v>13</v>
      </c>
      <c r="I1" s="7" t="s">
        <v>14</v>
      </c>
      <c r="J1" s="7" t="s">
        <v>15</v>
      </c>
      <c r="K1" s="7" t="s">
        <v>16</v>
      </c>
      <c r="L1" s="10" t="s">
        <v>17</v>
      </c>
      <c r="M1" s="7" t="s">
        <v>18</v>
      </c>
      <c r="N1" s="7" t="s">
        <v>19</v>
      </c>
      <c r="O1" s="9" t="s">
        <v>20</v>
      </c>
      <c r="P1" s="7" t="s">
        <v>21</v>
      </c>
      <c r="Q1" s="7" t="s">
        <v>22</v>
      </c>
      <c r="R1" s="8" t="s">
        <v>23</v>
      </c>
      <c r="S1" s="7" t="s">
        <v>24</v>
      </c>
      <c r="T1" s="7" t="s">
        <v>25</v>
      </c>
      <c r="U1" s="7" t="s">
        <v>26</v>
      </c>
      <c r="V1" s="7" t="s">
        <v>27</v>
      </c>
      <c r="W1" s="8" t="s">
        <v>28</v>
      </c>
      <c r="X1" s="7" t="s">
        <v>29</v>
      </c>
      <c r="Y1" s="7" t="s">
        <v>30</v>
      </c>
      <c r="Z1" s="7" t="s">
        <v>31</v>
      </c>
      <c r="AA1" s="7" t="s">
        <v>32</v>
      </c>
      <c r="AB1" s="7" t="s">
        <v>33</v>
      </c>
      <c r="AC1" s="7" t="s">
        <v>34</v>
      </c>
      <c r="AD1" s="7" t="s">
        <v>35</v>
      </c>
      <c r="AE1" s="7" t="s">
        <v>36</v>
      </c>
      <c r="AF1" s="8" t="s">
        <v>37</v>
      </c>
      <c r="AG1" s="7" t="s">
        <v>38</v>
      </c>
    </row>
    <row r="2">
      <c r="A2" s="11" t="s">
        <v>39</v>
      </c>
      <c r="B2" s="12">
        <v>0.514</v>
      </c>
      <c r="C2" s="13">
        <v>2390.0</v>
      </c>
      <c r="D2" s="13">
        <v>1220.0</v>
      </c>
      <c r="E2" s="5">
        <v>4.0</v>
      </c>
      <c r="F2" s="5">
        <v>2.0</v>
      </c>
      <c r="G2" s="5">
        <v>0.0</v>
      </c>
      <c r="H2" s="5">
        <v>1.0</v>
      </c>
      <c r="I2" s="5">
        <v>2.0</v>
      </c>
      <c r="J2" s="5">
        <v>0.0</v>
      </c>
      <c r="K2" s="13">
        <v>1229.0</v>
      </c>
      <c r="L2" s="14" t="s">
        <v>40</v>
      </c>
      <c r="M2" s="5">
        <v>1.0</v>
      </c>
      <c r="N2" s="5">
        <v>3.0</v>
      </c>
      <c r="O2" s="5">
        <v>5.0</v>
      </c>
      <c r="P2" s="5">
        <v>9.0</v>
      </c>
      <c r="Q2" s="5">
        <v>9.0</v>
      </c>
      <c r="R2" s="12">
        <v>1.0</v>
      </c>
      <c r="S2" s="5">
        <v>0.0</v>
      </c>
      <c r="T2" s="5">
        <v>1.0</v>
      </c>
      <c r="U2" s="5">
        <v>0.0</v>
      </c>
      <c r="V2" s="5">
        <v>1.0</v>
      </c>
      <c r="W2" s="12">
        <v>0.01</v>
      </c>
      <c r="X2" s="5">
        <v>2.0</v>
      </c>
      <c r="Y2" s="5">
        <v>2.0</v>
      </c>
      <c r="Z2" s="5">
        <v>0.0</v>
      </c>
      <c r="AA2" s="5">
        <v>0.0</v>
      </c>
      <c r="AB2" s="5">
        <v>0.0</v>
      </c>
      <c r="AC2" s="5">
        <v>0.0</v>
      </c>
      <c r="AD2" s="5">
        <v>0.0</v>
      </c>
      <c r="AE2" s="5">
        <v>0.0</v>
      </c>
      <c r="AF2" s="12">
        <v>1.0</v>
      </c>
      <c r="AG2" s="5">
        <v>0.0</v>
      </c>
    </row>
    <row r="3">
      <c r="A3" s="11" t="s">
        <v>41</v>
      </c>
      <c r="B3" s="12">
        <v>0.37</v>
      </c>
      <c r="C3" s="13">
        <v>25258.0</v>
      </c>
      <c r="D3" s="13">
        <v>8959.0</v>
      </c>
      <c r="E3" s="5">
        <v>32.0</v>
      </c>
      <c r="F3" s="5">
        <v>313.0</v>
      </c>
      <c r="G3" s="5">
        <v>0.0</v>
      </c>
      <c r="H3" s="5">
        <v>7.0</v>
      </c>
      <c r="I3" s="5">
        <v>45.0</v>
      </c>
      <c r="J3" s="5">
        <v>0.0</v>
      </c>
      <c r="K3" s="13">
        <v>9356.0</v>
      </c>
      <c r="L3" s="14" t="s">
        <v>40</v>
      </c>
      <c r="M3" s="5">
        <v>49.0</v>
      </c>
      <c r="N3" s="5">
        <v>28.0</v>
      </c>
      <c r="O3" s="5">
        <v>3.0</v>
      </c>
      <c r="P3" s="5">
        <v>146.0</v>
      </c>
      <c r="Q3" s="5">
        <v>80.0</v>
      </c>
      <c r="R3" s="12">
        <v>0.548</v>
      </c>
      <c r="S3" s="5">
        <v>1.0</v>
      </c>
      <c r="T3" s="5">
        <v>82.0</v>
      </c>
      <c r="U3" s="5">
        <v>0.0</v>
      </c>
      <c r="V3" s="5">
        <v>82.0</v>
      </c>
      <c r="W3" s="12">
        <v>0.01</v>
      </c>
      <c r="X3" s="5">
        <v>47.0</v>
      </c>
      <c r="Y3" s="5">
        <v>45.0</v>
      </c>
      <c r="Z3" s="5">
        <v>2.0</v>
      </c>
      <c r="AA3" s="5">
        <v>0.0</v>
      </c>
      <c r="AB3" s="5">
        <v>0.0</v>
      </c>
      <c r="AC3" s="5">
        <v>0.0</v>
      </c>
      <c r="AD3" s="5">
        <v>0.0</v>
      </c>
      <c r="AE3" s="5">
        <v>2.0</v>
      </c>
      <c r="AF3" s="12">
        <v>0.957</v>
      </c>
      <c r="AG3" s="5">
        <v>12.0</v>
      </c>
    </row>
    <row r="4">
      <c r="A4" s="11" t="s">
        <v>42</v>
      </c>
      <c r="B4" s="12">
        <v>0.403</v>
      </c>
      <c r="C4" s="13">
        <v>60179.0</v>
      </c>
      <c r="D4" s="13">
        <v>23883.0</v>
      </c>
      <c r="E4" s="5">
        <v>41.0</v>
      </c>
      <c r="F4" s="5">
        <v>231.0</v>
      </c>
      <c r="G4" s="5">
        <v>0.0</v>
      </c>
      <c r="H4" s="5">
        <v>32.0</v>
      </c>
      <c r="I4" s="5">
        <v>64.0</v>
      </c>
      <c r="J4" s="5">
        <v>0.0</v>
      </c>
      <c r="K4" s="13">
        <v>24251.0</v>
      </c>
      <c r="L4" s="14" t="s">
        <v>40</v>
      </c>
      <c r="M4" s="5">
        <v>145.0</v>
      </c>
      <c r="N4" s="5">
        <v>63.0</v>
      </c>
      <c r="O4" s="5">
        <v>0.0</v>
      </c>
      <c r="P4" s="5">
        <v>406.0</v>
      </c>
      <c r="Q4" s="5">
        <v>208.0</v>
      </c>
      <c r="R4" s="12">
        <v>0.512</v>
      </c>
      <c r="S4" s="5">
        <v>0.0</v>
      </c>
      <c r="T4" s="5">
        <v>356.0</v>
      </c>
      <c r="U4" s="5">
        <v>14.0</v>
      </c>
      <c r="V4" s="5">
        <v>370.0</v>
      </c>
      <c r="W4" s="12">
        <v>0.032</v>
      </c>
      <c r="X4" s="5">
        <v>64.0</v>
      </c>
      <c r="Y4" s="5">
        <v>64.0</v>
      </c>
      <c r="Z4" s="5">
        <v>0.0</v>
      </c>
      <c r="AA4" s="5">
        <v>0.0</v>
      </c>
      <c r="AB4" s="5">
        <v>0.0</v>
      </c>
      <c r="AC4" s="5">
        <v>0.0</v>
      </c>
      <c r="AD4" s="5">
        <v>0.0</v>
      </c>
      <c r="AE4" s="5">
        <v>0.0</v>
      </c>
      <c r="AF4" s="12">
        <v>1.0</v>
      </c>
      <c r="AG4" s="5">
        <v>12.0</v>
      </c>
    </row>
    <row r="5">
      <c r="A5" s="11" t="s">
        <v>43</v>
      </c>
      <c r="B5" s="12">
        <v>0.401</v>
      </c>
      <c r="C5" s="13">
        <v>10644.0</v>
      </c>
      <c r="D5" s="13">
        <v>3806.0</v>
      </c>
      <c r="E5" s="5">
        <v>77.0</v>
      </c>
      <c r="F5" s="5">
        <v>336.0</v>
      </c>
      <c r="G5" s="5">
        <v>0.0</v>
      </c>
      <c r="H5" s="5">
        <v>5.0</v>
      </c>
      <c r="I5" s="5">
        <v>39.0</v>
      </c>
      <c r="J5" s="5">
        <v>0.0</v>
      </c>
      <c r="K5" s="13">
        <v>4263.0</v>
      </c>
      <c r="L5" s="14" t="s">
        <v>40</v>
      </c>
      <c r="M5" s="5">
        <v>31.0</v>
      </c>
      <c r="N5" s="5">
        <v>4.0</v>
      </c>
      <c r="O5" s="5">
        <v>0.0</v>
      </c>
      <c r="P5" s="5">
        <v>57.0</v>
      </c>
      <c r="Q5" s="5">
        <v>35.0</v>
      </c>
      <c r="R5" s="12">
        <v>0.614</v>
      </c>
      <c r="S5" s="5">
        <v>0.0</v>
      </c>
      <c r="T5" s="5">
        <v>22.0</v>
      </c>
      <c r="U5" s="5">
        <v>0.0</v>
      </c>
      <c r="V5" s="5">
        <v>22.0</v>
      </c>
      <c r="W5" s="12">
        <v>0.038</v>
      </c>
      <c r="X5" s="5">
        <v>42.0</v>
      </c>
      <c r="Y5" s="5">
        <v>39.0</v>
      </c>
      <c r="Z5" s="5">
        <v>3.0</v>
      </c>
      <c r="AA5" s="5">
        <v>0.0</v>
      </c>
      <c r="AB5" s="5">
        <v>0.0</v>
      </c>
      <c r="AC5" s="5">
        <v>3.0</v>
      </c>
      <c r="AD5" s="5">
        <v>0.0</v>
      </c>
      <c r="AE5" s="5">
        <v>0.0</v>
      </c>
      <c r="AF5" s="12">
        <v>0.929</v>
      </c>
      <c r="AG5" s="5">
        <v>42.0</v>
      </c>
    </row>
    <row r="6">
      <c r="A6" s="15" t="s">
        <v>44</v>
      </c>
      <c r="B6" s="12">
        <v>0.47</v>
      </c>
      <c r="C6" s="5">
        <v>198.0</v>
      </c>
      <c r="D6" s="5">
        <v>84.0</v>
      </c>
      <c r="E6" s="5">
        <v>2.0</v>
      </c>
      <c r="F6" s="5">
        <v>7.0</v>
      </c>
      <c r="G6" s="5">
        <v>0.0</v>
      </c>
      <c r="H6" s="5">
        <v>0.0</v>
      </c>
      <c r="I6" s="5">
        <v>0.0</v>
      </c>
      <c r="J6" s="5">
        <v>0.0</v>
      </c>
      <c r="K6" s="5">
        <v>93.0</v>
      </c>
      <c r="L6" s="14" t="s">
        <v>40</v>
      </c>
      <c r="M6" s="5">
        <v>13.0</v>
      </c>
      <c r="N6" s="5">
        <v>0.0</v>
      </c>
      <c r="O6" s="5">
        <v>0.0</v>
      </c>
      <c r="P6" s="5">
        <v>13.0</v>
      </c>
      <c r="Q6" s="5">
        <v>0.0</v>
      </c>
      <c r="R6" s="12">
        <v>0.0</v>
      </c>
      <c r="S6" s="5">
        <v>0.0</v>
      </c>
      <c r="T6" s="5">
        <v>0.0</v>
      </c>
      <c r="U6" s="5">
        <v>0.0</v>
      </c>
      <c r="V6" s="5">
        <v>0.0</v>
      </c>
      <c r="W6" s="12">
        <v>0.065</v>
      </c>
      <c r="X6" s="5">
        <v>2.0</v>
      </c>
      <c r="Y6" s="5">
        <v>0.0</v>
      </c>
      <c r="Z6" s="5">
        <v>2.0</v>
      </c>
      <c r="AA6" s="5">
        <v>0.0</v>
      </c>
      <c r="AB6" s="5">
        <v>2.0</v>
      </c>
      <c r="AC6" s="5">
        <v>0.0</v>
      </c>
      <c r="AD6" s="5">
        <v>0.0</v>
      </c>
      <c r="AE6" s="5">
        <v>0.0</v>
      </c>
      <c r="AF6" s="12">
        <v>0.0</v>
      </c>
      <c r="AG6" s="5">
        <v>0.0</v>
      </c>
    </row>
    <row r="7">
      <c r="A7" s="15" t="s">
        <v>45</v>
      </c>
      <c r="B7" s="12">
        <v>0.356</v>
      </c>
      <c r="C7" s="13">
        <v>192438.0</v>
      </c>
      <c r="D7" s="13">
        <v>66567.0</v>
      </c>
      <c r="E7" s="13">
        <v>17.0</v>
      </c>
      <c r="F7" s="13">
        <v>1855.0</v>
      </c>
      <c r="G7" s="13">
        <v>3.0</v>
      </c>
      <c r="H7" s="5">
        <v>34.0</v>
      </c>
      <c r="I7" s="5">
        <v>96.0</v>
      </c>
      <c r="J7" s="5">
        <v>0.0</v>
      </c>
      <c r="K7" s="13">
        <v>68572.0</v>
      </c>
      <c r="L7" s="14" t="s">
        <v>40</v>
      </c>
      <c r="M7" s="5">
        <v>55.0</v>
      </c>
      <c r="N7" s="5">
        <v>20.0</v>
      </c>
      <c r="O7" s="5">
        <v>31.0</v>
      </c>
      <c r="P7" s="5">
        <v>205.0</v>
      </c>
      <c r="Q7" s="5">
        <v>106.0</v>
      </c>
      <c r="R7" s="12">
        <v>0.517</v>
      </c>
      <c r="S7" s="5">
        <v>8.0</v>
      </c>
      <c r="T7" s="5">
        <v>582.0</v>
      </c>
      <c r="U7" s="5">
        <v>23.0</v>
      </c>
      <c r="V7" s="5">
        <v>605.0</v>
      </c>
      <c r="W7" s="12">
        <v>0.015</v>
      </c>
      <c r="X7" s="5">
        <v>100.0</v>
      </c>
      <c r="Y7" s="5">
        <v>96.0</v>
      </c>
      <c r="Z7" s="5">
        <v>4.0</v>
      </c>
      <c r="AA7" s="5">
        <v>1.0</v>
      </c>
      <c r="AB7" s="5">
        <v>0.0</v>
      </c>
      <c r="AC7" s="5">
        <v>3.0</v>
      </c>
      <c r="AD7" s="5">
        <v>0.0</v>
      </c>
      <c r="AE7" s="5">
        <v>0.0</v>
      </c>
      <c r="AF7" s="12">
        <v>0.96</v>
      </c>
      <c r="AG7" s="5">
        <v>52.0</v>
      </c>
    </row>
    <row r="8">
      <c r="A8" s="16" t="s">
        <v>46</v>
      </c>
      <c r="B8" s="17"/>
      <c r="L8" s="18"/>
      <c r="R8" s="17"/>
      <c r="W8" s="17"/>
      <c r="AF8" s="17"/>
    </row>
    <row r="9">
      <c r="A9" s="11" t="s">
        <v>47</v>
      </c>
      <c r="B9" s="12">
        <v>0.472</v>
      </c>
      <c r="C9" s="13">
        <v>2203.0</v>
      </c>
      <c r="D9" s="13">
        <v>1036.0</v>
      </c>
      <c r="E9" s="5">
        <v>0.0</v>
      </c>
      <c r="F9" s="5">
        <v>0.0</v>
      </c>
      <c r="G9" s="5">
        <v>0.0</v>
      </c>
      <c r="H9" s="5">
        <v>3.0</v>
      </c>
      <c r="I9" s="5">
        <v>0.0</v>
      </c>
      <c r="J9" s="5">
        <v>0.0</v>
      </c>
      <c r="K9" s="13">
        <v>1039.0</v>
      </c>
      <c r="L9" s="14" t="s">
        <v>40</v>
      </c>
      <c r="M9" s="5">
        <v>2.0</v>
      </c>
      <c r="N9" s="5">
        <v>3.0</v>
      </c>
      <c r="O9" s="5">
        <v>0.0</v>
      </c>
      <c r="P9" s="5">
        <v>10.0</v>
      </c>
      <c r="Q9" s="5">
        <v>5.0</v>
      </c>
      <c r="R9" s="12">
        <v>0.5</v>
      </c>
      <c r="S9" s="5">
        <v>0.0</v>
      </c>
      <c r="T9" s="5">
        <v>13.0</v>
      </c>
      <c r="U9" s="5">
        <v>0.0</v>
      </c>
      <c r="V9" s="5">
        <v>13.0</v>
      </c>
      <c r="W9" s="12">
        <v>0.02</v>
      </c>
      <c r="X9" s="5">
        <v>0.0</v>
      </c>
      <c r="Y9" s="5">
        <v>0.0</v>
      </c>
      <c r="Z9" s="5">
        <v>0.0</v>
      </c>
      <c r="AA9" s="5">
        <v>0.0</v>
      </c>
      <c r="AB9" s="5">
        <v>0.0</v>
      </c>
      <c r="AC9" s="5">
        <v>0.0</v>
      </c>
      <c r="AD9" s="5">
        <v>0.0</v>
      </c>
      <c r="AE9" s="5">
        <v>0.0</v>
      </c>
      <c r="AF9" s="17"/>
      <c r="AG9" s="5">
        <v>0.0</v>
      </c>
    </row>
    <row r="10">
      <c r="A10" s="11" t="s">
        <v>48</v>
      </c>
      <c r="B10" s="12">
        <v>0.612</v>
      </c>
      <c r="C10" s="13">
        <v>1856.0</v>
      </c>
      <c r="D10" s="13">
        <v>1131.0</v>
      </c>
      <c r="E10" s="5">
        <v>0.0</v>
      </c>
      <c r="F10" s="5">
        <v>0.0</v>
      </c>
      <c r="G10" s="5">
        <v>0.0</v>
      </c>
      <c r="H10" s="5">
        <v>0.0</v>
      </c>
      <c r="I10" s="5">
        <v>4.0</v>
      </c>
      <c r="J10" s="5">
        <v>0.0</v>
      </c>
      <c r="K10" s="13">
        <v>1135.0</v>
      </c>
      <c r="L10" s="14" t="s">
        <v>40</v>
      </c>
      <c r="M10" s="5">
        <v>6.0</v>
      </c>
      <c r="N10" s="5">
        <v>1.0</v>
      </c>
      <c r="O10" s="5">
        <v>0.0</v>
      </c>
      <c r="P10" s="5">
        <v>20.0</v>
      </c>
      <c r="Q10" s="5">
        <v>7.0</v>
      </c>
      <c r="R10" s="12">
        <v>0.35</v>
      </c>
      <c r="S10" s="5">
        <v>0.0</v>
      </c>
      <c r="T10" s="5">
        <v>8.0</v>
      </c>
      <c r="U10" s="5">
        <v>0.0</v>
      </c>
      <c r="V10" s="5">
        <v>8.0</v>
      </c>
      <c r="W10" s="12">
        <v>0.01</v>
      </c>
      <c r="X10" s="5">
        <v>4.0</v>
      </c>
      <c r="Y10" s="5">
        <v>4.0</v>
      </c>
      <c r="Z10" s="5">
        <v>0.0</v>
      </c>
      <c r="AA10" s="5">
        <v>0.0</v>
      </c>
      <c r="AB10" s="5">
        <v>0.0</v>
      </c>
      <c r="AC10" s="5">
        <v>0.0</v>
      </c>
      <c r="AD10" s="5">
        <v>0.0</v>
      </c>
      <c r="AE10" s="5">
        <v>0.0</v>
      </c>
      <c r="AF10" s="12">
        <v>1.0</v>
      </c>
      <c r="AG10" s="5">
        <v>0.0</v>
      </c>
    </row>
    <row r="11">
      <c r="A11" s="19" t="s">
        <v>49</v>
      </c>
      <c r="B11" s="20">
        <v>0.638</v>
      </c>
      <c r="C11" s="21">
        <v>5862.0</v>
      </c>
      <c r="D11" s="21">
        <v>3555.0</v>
      </c>
      <c r="E11" s="22">
        <v>42.0</v>
      </c>
      <c r="F11" s="22">
        <v>117.0</v>
      </c>
      <c r="G11" s="22">
        <v>0.0</v>
      </c>
      <c r="H11" s="22">
        <v>4.0</v>
      </c>
      <c r="I11" s="22">
        <v>21.0</v>
      </c>
      <c r="J11" s="22">
        <v>0.0</v>
      </c>
      <c r="K11" s="21">
        <v>3739.0</v>
      </c>
      <c r="L11" s="23" t="s">
        <v>40</v>
      </c>
      <c r="M11" s="22">
        <v>0.0</v>
      </c>
      <c r="N11" s="22">
        <v>5.0</v>
      </c>
      <c r="O11" s="22">
        <v>15.0</v>
      </c>
      <c r="P11" s="22">
        <v>57.0</v>
      </c>
      <c r="Q11" s="22">
        <v>20.0</v>
      </c>
      <c r="R11" s="20">
        <v>0.351</v>
      </c>
      <c r="S11" s="22">
        <v>0.0</v>
      </c>
      <c r="T11" s="22">
        <v>17.0</v>
      </c>
      <c r="U11" s="22">
        <v>2.0</v>
      </c>
      <c r="V11" s="22">
        <v>19.0</v>
      </c>
      <c r="W11" s="20">
        <v>0.033</v>
      </c>
      <c r="X11" s="22">
        <v>24.0</v>
      </c>
      <c r="Y11" s="22">
        <v>21.0</v>
      </c>
      <c r="Z11" s="22">
        <v>3.0</v>
      </c>
      <c r="AA11" s="22">
        <v>0.0</v>
      </c>
      <c r="AB11" s="22">
        <v>0.0</v>
      </c>
      <c r="AC11" s="22">
        <v>3.0</v>
      </c>
      <c r="AD11" s="22">
        <v>0.0</v>
      </c>
      <c r="AE11" s="22">
        <v>0.0</v>
      </c>
      <c r="AF11" s="20">
        <v>0.875</v>
      </c>
      <c r="AG11" s="22">
        <v>16.0</v>
      </c>
    </row>
    <row r="12">
      <c r="A12" s="11" t="s">
        <v>50</v>
      </c>
      <c r="B12" s="12">
        <v>0.409</v>
      </c>
      <c r="C12" s="13">
        <v>25189.0</v>
      </c>
      <c r="D12" s="13">
        <v>9918.0</v>
      </c>
      <c r="E12" s="5">
        <v>11.0</v>
      </c>
      <c r="F12" s="5">
        <v>326.0</v>
      </c>
      <c r="G12" s="5">
        <v>0.0</v>
      </c>
      <c r="H12" s="5">
        <v>4.0</v>
      </c>
      <c r="I12" s="5">
        <v>36.0</v>
      </c>
      <c r="J12" s="5">
        <v>0.0</v>
      </c>
      <c r="K12" s="13">
        <v>10295.0</v>
      </c>
      <c r="L12" s="14" t="s">
        <v>40</v>
      </c>
      <c r="M12" s="5">
        <v>61.0</v>
      </c>
      <c r="N12" s="5">
        <v>16.0</v>
      </c>
      <c r="O12" s="5">
        <v>5.0</v>
      </c>
      <c r="P12" s="5">
        <v>93.0</v>
      </c>
      <c r="Q12" s="5">
        <v>82.0</v>
      </c>
      <c r="R12" s="12">
        <v>0.882</v>
      </c>
      <c r="S12" s="5">
        <v>0.0</v>
      </c>
      <c r="T12" s="5">
        <v>91.0</v>
      </c>
      <c r="U12" s="5">
        <v>0.0</v>
      </c>
      <c r="V12" s="5">
        <v>91.0</v>
      </c>
      <c r="W12" s="12">
        <v>0.01</v>
      </c>
      <c r="X12" s="5">
        <v>38.0</v>
      </c>
      <c r="Y12" s="5">
        <v>36.0</v>
      </c>
      <c r="Z12" s="5">
        <v>2.0</v>
      </c>
      <c r="AA12" s="5">
        <v>0.0</v>
      </c>
      <c r="AB12" s="5">
        <v>0.0</v>
      </c>
      <c r="AC12" s="5">
        <v>1.0</v>
      </c>
      <c r="AD12" s="5">
        <v>0.0</v>
      </c>
      <c r="AE12" s="5">
        <v>1.0</v>
      </c>
      <c r="AF12" s="12">
        <v>0.947</v>
      </c>
      <c r="AG12" s="5">
        <v>2.0</v>
      </c>
    </row>
    <row r="13">
      <c r="A13" s="11" t="s">
        <v>51</v>
      </c>
      <c r="B13" s="12">
        <v>0.439</v>
      </c>
      <c r="C13" s="13">
        <v>6503.0</v>
      </c>
      <c r="D13" s="13">
        <v>2799.0</v>
      </c>
      <c r="E13" s="5">
        <v>22.0</v>
      </c>
      <c r="F13" s="5">
        <v>36.0</v>
      </c>
      <c r="G13" s="5">
        <v>0.0</v>
      </c>
      <c r="H13" s="5">
        <v>1.0</v>
      </c>
      <c r="I13" s="5">
        <v>0.0</v>
      </c>
      <c r="J13" s="5">
        <v>0.0</v>
      </c>
      <c r="K13" s="13">
        <v>2858.0</v>
      </c>
      <c r="L13" s="14" t="s">
        <v>40</v>
      </c>
      <c r="M13" s="5">
        <v>0.0</v>
      </c>
      <c r="N13" s="5">
        <v>1.0</v>
      </c>
      <c r="O13" s="5">
        <v>15.0</v>
      </c>
      <c r="P13" s="5">
        <v>36.0</v>
      </c>
      <c r="Q13" s="5">
        <v>16.0</v>
      </c>
      <c r="R13" s="12">
        <v>0.444</v>
      </c>
      <c r="S13" s="5">
        <v>0.0</v>
      </c>
      <c r="T13" s="5">
        <v>43.0</v>
      </c>
      <c r="U13" s="5">
        <v>0.0</v>
      </c>
      <c r="V13" s="5">
        <v>43.0</v>
      </c>
      <c r="W13" s="12">
        <v>0.01</v>
      </c>
      <c r="X13" s="5">
        <v>0.0</v>
      </c>
      <c r="Y13" s="5">
        <v>0.0</v>
      </c>
      <c r="Z13" s="5">
        <v>0.0</v>
      </c>
      <c r="AA13" s="5">
        <v>0.0</v>
      </c>
      <c r="AB13" s="5">
        <v>0.0</v>
      </c>
      <c r="AC13" s="5">
        <v>0.0</v>
      </c>
      <c r="AD13" s="5">
        <v>0.0</v>
      </c>
      <c r="AE13" s="5">
        <v>0.0</v>
      </c>
      <c r="AF13" s="12">
        <v>0.0</v>
      </c>
      <c r="AG13" s="5">
        <v>0.0</v>
      </c>
    </row>
    <row r="14">
      <c r="A14" s="11" t="s">
        <v>52</v>
      </c>
      <c r="B14" s="12">
        <v>0.557</v>
      </c>
      <c r="C14" s="13">
        <v>3793.0</v>
      </c>
      <c r="D14" s="13">
        <v>1942.0</v>
      </c>
      <c r="E14" s="5">
        <v>10.0</v>
      </c>
      <c r="F14" s="5">
        <v>152.0</v>
      </c>
      <c r="G14" s="5">
        <v>0.0</v>
      </c>
      <c r="H14" s="5">
        <v>2.0</v>
      </c>
      <c r="I14" s="5">
        <v>6.0</v>
      </c>
      <c r="J14" s="5">
        <v>0.0</v>
      </c>
      <c r="K14" s="13">
        <v>2112.0</v>
      </c>
      <c r="L14" s="14" t="s">
        <v>40</v>
      </c>
      <c r="M14" s="5">
        <v>3.0</v>
      </c>
      <c r="N14" s="5">
        <v>1.0</v>
      </c>
      <c r="O14" s="5">
        <v>0.0</v>
      </c>
      <c r="P14" s="5">
        <v>17.0</v>
      </c>
      <c r="Q14" s="5">
        <v>3.0</v>
      </c>
      <c r="R14" s="12">
        <v>0.235</v>
      </c>
      <c r="S14" s="5">
        <v>0.0</v>
      </c>
      <c r="T14" s="5">
        <v>21.0</v>
      </c>
      <c r="U14" s="5">
        <v>0.0</v>
      </c>
      <c r="V14" s="5">
        <v>21.0</v>
      </c>
      <c r="W14" s="12">
        <v>0.03</v>
      </c>
      <c r="X14" s="5">
        <v>7.0</v>
      </c>
      <c r="Y14" s="5">
        <v>6.0</v>
      </c>
      <c r="Z14" s="5">
        <v>1.0</v>
      </c>
      <c r="AA14" s="5">
        <v>0.0</v>
      </c>
      <c r="AB14" s="5">
        <v>0.0</v>
      </c>
      <c r="AC14" s="5">
        <v>1.0</v>
      </c>
      <c r="AD14" s="5">
        <v>0.0</v>
      </c>
      <c r="AE14" s="5">
        <v>0.0</v>
      </c>
      <c r="AF14" s="12">
        <v>0.857</v>
      </c>
      <c r="AG14" s="5">
        <v>7.0</v>
      </c>
    </row>
    <row r="15">
      <c r="A15" s="15" t="s">
        <v>53</v>
      </c>
      <c r="B15" s="12">
        <v>0.539</v>
      </c>
      <c r="C15" s="13">
        <v>3732.0</v>
      </c>
      <c r="D15" s="13">
        <v>1898.0</v>
      </c>
      <c r="E15" s="5">
        <v>58.0</v>
      </c>
      <c r="F15" s="5">
        <v>52.0</v>
      </c>
      <c r="G15" s="5">
        <v>0.0</v>
      </c>
      <c r="H15" s="5">
        <v>0.0</v>
      </c>
      <c r="I15" s="5">
        <v>4.0</v>
      </c>
      <c r="J15" s="5">
        <v>0.0</v>
      </c>
      <c r="K15" s="13">
        <v>2012.0</v>
      </c>
      <c r="L15" s="14" t="s">
        <v>40</v>
      </c>
      <c r="M15" s="5">
        <v>0.0</v>
      </c>
      <c r="N15" s="5">
        <v>4.0</v>
      </c>
      <c r="O15" s="5">
        <v>0.0</v>
      </c>
      <c r="P15" s="5">
        <v>8.0</v>
      </c>
      <c r="Q15" s="5">
        <v>4.0</v>
      </c>
      <c r="R15" s="12">
        <v>0.5</v>
      </c>
      <c r="S15" s="5">
        <v>0.0</v>
      </c>
      <c r="T15" s="5">
        <v>15.0</v>
      </c>
      <c r="U15" s="5">
        <v>0.0</v>
      </c>
      <c r="V15" s="5">
        <v>15.0</v>
      </c>
      <c r="W15" s="12">
        <v>0.004</v>
      </c>
      <c r="X15" s="5">
        <v>4.0</v>
      </c>
      <c r="Y15" s="5">
        <v>4.0</v>
      </c>
      <c r="Z15" s="5">
        <v>0.0</v>
      </c>
      <c r="AA15" s="5">
        <v>0.0</v>
      </c>
      <c r="AB15" s="5">
        <v>0.0</v>
      </c>
      <c r="AC15" s="5">
        <v>0.0</v>
      </c>
      <c r="AD15" s="5">
        <v>0.0</v>
      </c>
      <c r="AE15" s="5">
        <v>0.0</v>
      </c>
      <c r="AF15" s="12">
        <v>1.0</v>
      </c>
      <c r="AG15" s="5">
        <v>4.0</v>
      </c>
    </row>
    <row r="16">
      <c r="A16" s="16" t="s">
        <v>54</v>
      </c>
      <c r="B16" s="17"/>
      <c r="L16" s="18"/>
      <c r="R16" s="17"/>
      <c r="W16" s="17"/>
      <c r="AF16" s="17"/>
    </row>
    <row r="17">
      <c r="A17" s="11" t="s">
        <v>55</v>
      </c>
      <c r="B17" s="12">
        <v>0.636</v>
      </c>
      <c r="C17" s="5">
        <v>822.0</v>
      </c>
      <c r="D17" s="5">
        <v>501.0</v>
      </c>
      <c r="E17" s="5">
        <v>6.0</v>
      </c>
      <c r="F17" s="5">
        <v>16.0</v>
      </c>
      <c r="G17" s="5">
        <v>0.0</v>
      </c>
      <c r="H17" s="5">
        <v>0.0</v>
      </c>
      <c r="I17" s="5">
        <v>0.0</v>
      </c>
      <c r="J17" s="5">
        <v>0.0</v>
      </c>
      <c r="K17" s="5">
        <v>523.0</v>
      </c>
      <c r="L17" s="14" t="s">
        <v>40</v>
      </c>
      <c r="M17" s="5">
        <v>0.0</v>
      </c>
      <c r="N17" s="5">
        <v>0.0</v>
      </c>
      <c r="O17" s="5">
        <v>0.0</v>
      </c>
      <c r="P17" s="5">
        <v>0.0</v>
      </c>
      <c r="Q17" s="5">
        <v>0.0</v>
      </c>
      <c r="R17" s="12"/>
      <c r="S17" s="5">
        <v>0.0</v>
      </c>
      <c r="T17" s="5">
        <v>0.0</v>
      </c>
      <c r="U17" s="5">
        <v>0.0</v>
      </c>
      <c r="V17" s="5">
        <v>0.0</v>
      </c>
      <c r="W17" s="12">
        <v>0.0</v>
      </c>
      <c r="X17" s="5">
        <v>0.0</v>
      </c>
      <c r="Y17" s="5">
        <v>0.0</v>
      </c>
      <c r="Z17" s="5">
        <v>0.0</v>
      </c>
      <c r="AA17" s="5">
        <v>0.0</v>
      </c>
      <c r="AB17" s="5">
        <v>0.0</v>
      </c>
      <c r="AC17" s="5">
        <v>0.0</v>
      </c>
      <c r="AD17" s="5">
        <v>0.0</v>
      </c>
      <c r="AE17" s="5">
        <v>0.0</v>
      </c>
      <c r="AF17" s="12"/>
      <c r="AG17" s="5">
        <v>0.0</v>
      </c>
    </row>
    <row r="18">
      <c r="A18" s="11" t="s">
        <v>56</v>
      </c>
      <c r="B18" s="12">
        <v>0.727</v>
      </c>
      <c r="C18" s="5">
        <v>975.0</v>
      </c>
      <c r="D18" s="5">
        <v>679.0</v>
      </c>
      <c r="E18" s="5">
        <v>4.0</v>
      </c>
      <c r="F18" s="5">
        <v>20.0</v>
      </c>
      <c r="G18" s="5">
        <v>0.0</v>
      </c>
      <c r="H18" s="5">
        <v>3.0</v>
      </c>
      <c r="I18" s="5">
        <v>3.0</v>
      </c>
      <c r="J18" s="5">
        <v>0.0</v>
      </c>
      <c r="K18" s="5">
        <v>709.0</v>
      </c>
      <c r="L18" s="14" t="s">
        <v>40</v>
      </c>
      <c r="M18" s="5">
        <v>0.0</v>
      </c>
      <c r="N18" s="5">
        <v>0.0</v>
      </c>
      <c r="O18" s="5">
        <v>0.0</v>
      </c>
      <c r="P18" s="5">
        <v>23.0</v>
      </c>
      <c r="Q18" s="5">
        <v>0.0</v>
      </c>
      <c r="R18" s="12">
        <v>0.0</v>
      </c>
      <c r="S18" s="5">
        <v>0.0</v>
      </c>
      <c r="T18" s="5">
        <v>6.0</v>
      </c>
      <c r="U18" s="5">
        <v>3.0</v>
      </c>
      <c r="V18" s="5">
        <v>9.0</v>
      </c>
      <c r="W18" s="12">
        <v>0.03</v>
      </c>
      <c r="X18" s="5">
        <v>3.0</v>
      </c>
      <c r="Y18" s="5">
        <v>3.0</v>
      </c>
      <c r="Z18" s="5">
        <v>0.0</v>
      </c>
      <c r="AA18" s="5">
        <v>0.0</v>
      </c>
      <c r="AB18" s="5">
        <v>0.0</v>
      </c>
      <c r="AC18" s="5">
        <v>0.0</v>
      </c>
      <c r="AD18" s="5">
        <v>0.0</v>
      </c>
      <c r="AE18" s="5">
        <v>0.0</v>
      </c>
      <c r="AF18" s="12">
        <v>1.0</v>
      </c>
      <c r="AG18" s="5">
        <v>0.0</v>
      </c>
    </row>
    <row r="19">
      <c r="A19" s="11" t="s">
        <v>57</v>
      </c>
      <c r="B19" s="12">
        <v>0.337</v>
      </c>
      <c r="C19" s="13">
        <v>551128.0</v>
      </c>
      <c r="D19" s="13">
        <v>180367.0</v>
      </c>
      <c r="E19" s="5">
        <v>252.0</v>
      </c>
      <c r="F19" s="13">
        <v>4681.0</v>
      </c>
      <c r="G19" s="5">
        <v>22.0</v>
      </c>
      <c r="H19" s="5">
        <v>318.0</v>
      </c>
      <c r="I19" s="5">
        <v>215.0</v>
      </c>
      <c r="J19" s="5">
        <v>0.0</v>
      </c>
      <c r="K19" s="13">
        <v>185855.0</v>
      </c>
      <c r="L19" s="14" t="s">
        <v>58</v>
      </c>
      <c r="M19" s="13">
        <v>1268.0</v>
      </c>
      <c r="N19" s="5">
        <v>120.0</v>
      </c>
      <c r="O19" s="5">
        <v>34.0</v>
      </c>
      <c r="P19" s="13">
        <v>2080.0</v>
      </c>
      <c r="Q19" s="13">
        <v>1411.0</v>
      </c>
      <c r="R19" s="12">
        <v>0.684</v>
      </c>
      <c r="S19" s="5">
        <v>84.0</v>
      </c>
      <c r="T19" s="5">
        <v>940.0</v>
      </c>
      <c r="U19" s="5">
        <v>150.0</v>
      </c>
      <c r="V19" s="13">
        <v>1090.0</v>
      </c>
      <c r="W19" s="12">
        <v>0.029</v>
      </c>
      <c r="X19" s="5">
        <v>235.0</v>
      </c>
      <c r="Y19" s="5">
        <v>215.0</v>
      </c>
      <c r="Z19" s="5">
        <v>20.0</v>
      </c>
      <c r="AA19" s="5">
        <v>2.0</v>
      </c>
      <c r="AB19" s="5">
        <v>1.0</v>
      </c>
      <c r="AC19" s="5">
        <v>15.0</v>
      </c>
      <c r="AD19" s="5">
        <v>2.0</v>
      </c>
      <c r="AE19" s="5">
        <v>0.0</v>
      </c>
      <c r="AF19" s="12">
        <v>0.915</v>
      </c>
      <c r="AG19" s="5">
        <v>225.0</v>
      </c>
    </row>
    <row r="20">
      <c r="A20" s="24" t="s">
        <v>59</v>
      </c>
      <c r="B20" s="12">
        <v>0.544</v>
      </c>
      <c r="C20" s="13">
        <v>2390.0</v>
      </c>
      <c r="D20" s="13">
        <v>1229.0</v>
      </c>
      <c r="E20" s="5">
        <v>0.0</v>
      </c>
      <c r="F20" s="5">
        <v>54.0</v>
      </c>
      <c r="G20" s="5">
        <v>0.0</v>
      </c>
      <c r="H20" s="5">
        <v>2.0</v>
      </c>
      <c r="I20" s="5">
        <v>15.0</v>
      </c>
      <c r="J20" s="5">
        <v>0.0</v>
      </c>
      <c r="K20" s="13">
        <v>1300.0</v>
      </c>
      <c r="L20" s="14" t="s">
        <v>60</v>
      </c>
      <c r="M20" s="5">
        <v>17.0</v>
      </c>
      <c r="N20" s="5">
        <v>3.0</v>
      </c>
      <c r="O20" s="5">
        <v>9.0</v>
      </c>
      <c r="P20" s="5">
        <v>79.0</v>
      </c>
      <c r="Q20" s="5">
        <v>29.0</v>
      </c>
      <c r="R20" s="12">
        <v>0.367</v>
      </c>
      <c r="S20" s="5">
        <v>0.0</v>
      </c>
      <c r="T20" s="5">
        <v>43.0</v>
      </c>
      <c r="U20" s="5">
        <v>0.0</v>
      </c>
      <c r="V20" s="5">
        <v>43.0</v>
      </c>
      <c r="W20" s="12">
        <v>0.025</v>
      </c>
      <c r="X20" s="5">
        <v>17.0</v>
      </c>
      <c r="Y20" s="5">
        <v>15.0</v>
      </c>
      <c r="Z20" s="5">
        <v>2.0</v>
      </c>
      <c r="AA20" s="5">
        <v>0.0</v>
      </c>
      <c r="AB20" s="5">
        <v>0.0</v>
      </c>
      <c r="AC20" s="5">
        <v>2.0</v>
      </c>
      <c r="AD20" s="5">
        <v>0.0</v>
      </c>
      <c r="AE20" s="5">
        <v>0.0</v>
      </c>
      <c r="AF20" s="12">
        <v>0.882</v>
      </c>
      <c r="AG20" s="5">
        <v>4.0</v>
      </c>
    </row>
    <row r="21">
      <c r="A21" s="15" t="s">
        <v>61</v>
      </c>
      <c r="B21" s="12">
        <v>0.472</v>
      </c>
      <c r="C21" s="13">
        <v>11361.0</v>
      </c>
      <c r="D21" s="13">
        <v>5306.0</v>
      </c>
      <c r="E21" s="5">
        <v>3.0</v>
      </c>
      <c r="F21" s="5">
        <v>30.0</v>
      </c>
      <c r="G21" s="5">
        <v>0.0</v>
      </c>
      <c r="H21" s="5">
        <v>1.0</v>
      </c>
      <c r="I21" s="5">
        <v>20.0</v>
      </c>
      <c r="J21" s="5">
        <v>0.0</v>
      </c>
      <c r="K21" s="13">
        <v>5360.0</v>
      </c>
      <c r="L21" s="14" t="s">
        <v>40</v>
      </c>
      <c r="M21" s="5">
        <v>19.0</v>
      </c>
      <c r="N21" s="5">
        <v>105.0</v>
      </c>
      <c r="O21" s="5">
        <v>2.0</v>
      </c>
      <c r="P21" s="5">
        <v>188.0</v>
      </c>
      <c r="Q21" s="5">
        <v>126.0</v>
      </c>
      <c r="R21" s="12">
        <v>0.67</v>
      </c>
      <c r="S21" s="5">
        <v>0.0</v>
      </c>
      <c r="T21" s="5">
        <v>57.0</v>
      </c>
      <c r="U21" s="5">
        <v>0.0</v>
      </c>
      <c r="V21" s="5">
        <v>57.0</v>
      </c>
      <c r="W21" s="12">
        <v>0.009</v>
      </c>
      <c r="X21" s="5">
        <v>21.0</v>
      </c>
      <c r="Y21" s="5">
        <v>20.0</v>
      </c>
      <c r="Z21" s="5">
        <v>1.0</v>
      </c>
      <c r="AA21" s="5">
        <v>0.0</v>
      </c>
      <c r="AB21" s="5">
        <v>0.0</v>
      </c>
      <c r="AC21" s="5">
        <v>0.0</v>
      </c>
      <c r="AD21" s="5">
        <v>1.0</v>
      </c>
      <c r="AE21" s="5">
        <v>0.0</v>
      </c>
      <c r="AF21" s="12">
        <v>0.952</v>
      </c>
      <c r="AG21" s="5">
        <v>21.0</v>
      </c>
    </row>
    <row r="22">
      <c r="A22" s="11" t="s">
        <v>62</v>
      </c>
      <c r="B22" s="12">
        <v>0.499</v>
      </c>
      <c r="C22" s="13">
        <v>9840.0</v>
      </c>
      <c r="D22" s="13">
        <v>4640.0</v>
      </c>
      <c r="E22" s="5">
        <v>12.0</v>
      </c>
      <c r="F22" s="5">
        <v>239.0</v>
      </c>
      <c r="G22" s="5">
        <v>0.0</v>
      </c>
      <c r="H22" s="5">
        <v>3.0</v>
      </c>
      <c r="I22" s="5">
        <v>14.0</v>
      </c>
      <c r="J22" s="5">
        <v>0.0</v>
      </c>
      <c r="K22" s="13">
        <v>4908.0</v>
      </c>
      <c r="L22" s="14" t="s">
        <v>63</v>
      </c>
      <c r="M22" s="5">
        <v>49.0</v>
      </c>
      <c r="N22" s="5">
        <v>6.0</v>
      </c>
      <c r="O22" s="5">
        <v>1.0</v>
      </c>
      <c r="P22" s="5">
        <v>228.0</v>
      </c>
      <c r="Q22" s="5">
        <v>56.0</v>
      </c>
      <c r="R22" s="12">
        <v>0.246</v>
      </c>
      <c r="S22" s="5">
        <v>0.0</v>
      </c>
      <c r="T22" s="5">
        <v>41.0</v>
      </c>
      <c r="U22" s="5">
        <v>0.0</v>
      </c>
      <c r="V22" s="5">
        <v>41.0</v>
      </c>
      <c r="W22" s="12">
        <v>0.002</v>
      </c>
      <c r="X22" s="5">
        <v>14.0</v>
      </c>
      <c r="Y22" s="5">
        <v>14.0</v>
      </c>
      <c r="Z22" s="5">
        <v>0.0</v>
      </c>
      <c r="AA22" s="5">
        <v>0.0</v>
      </c>
      <c r="AB22" s="5">
        <v>0.0</v>
      </c>
      <c r="AC22" s="5">
        <v>0.0</v>
      </c>
      <c r="AD22" s="5">
        <v>0.0</v>
      </c>
      <c r="AE22" s="5">
        <v>0.0</v>
      </c>
      <c r="AF22" s="12">
        <v>1.0</v>
      </c>
      <c r="AG22" s="5">
        <v>9.0</v>
      </c>
    </row>
    <row r="23">
      <c r="A23" s="15" t="s">
        <v>64</v>
      </c>
      <c r="B23" s="12">
        <v>0.563</v>
      </c>
      <c r="C23" s="13">
        <v>13517.0</v>
      </c>
      <c r="D23" s="13">
        <v>7333.0</v>
      </c>
      <c r="E23" s="5">
        <v>21.0</v>
      </c>
      <c r="F23" s="5">
        <v>208.0</v>
      </c>
      <c r="G23" s="5">
        <v>0.0</v>
      </c>
      <c r="H23" s="5">
        <v>35.0</v>
      </c>
      <c r="I23" s="5">
        <v>18.0</v>
      </c>
      <c r="J23" s="5">
        <v>0.0</v>
      </c>
      <c r="K23" s="13">
        <v>7615.0</v>
      </c>
      <c r="L23" s="5" t="s">
        <v>40</v>
      </c>
      <c r="M23" s="5">
        <v>1.0</v>
      </c>
      <c r="N23" s="5">
        <v>9.0</v>
      </c>
      <c r="O23" s="5">
        <v>0.0</v>
      </c>
      <c r="P23" s="5">
        <v>39.0</v>
      </c>
      <c r="Q23" s="5">
        <v>10.0</v>
      </c>
      <c r="R23" s="12">
        <v>0.256</v>
      </c>
      <c r="S23" s="5">
        <v>0.0</v>
      </c>
      <c r="T23" s="5">
        <v>77.0</v>
      </c>
      <c r="U23" s="5">
        <v>49.0</v>
      </c>
      <c r="V23" s="5">
        <v>126.0</v>
      </c>
      <c r="W23" s="12">
        <v>0.032</v>
      </c>
      <c r="X23" s="5">
        <v>19.0</v>
      </c>
      <c r="Y23" s="5">
        <v>18.0</v>
      </c>
      <c r="Z23" s="5">
        <v>1.0</v>
      </c>
      <c r="AA23" s="5">
        <v>1.0</v>
      </c>
      <c r="AB23" s="5">
        <v>0.0</v>
      </c>
      <c r="AC23" s="5">
        <v>0.0</v>
      </c>
      <c r="AD23" s="5">
        <v>0.0</v>
      </c>
      <c r="AE23" s="5">
        <v>0.0</v>
      </c>
      <c r="AF23" s="12">
        <v>0.947</v>
      </c>
      <c r="AG23" s="5">
        <v>7.0</v>
      </c>
    </row>
    <row r="24">
      <c r="A24" s="15" t="s">
        <v>65</v>
      </c>
      <c r="B24" s="12">
        <v>0.325</v>
      </c>
      <c r="C24" s="13">
        <v>36625.0</v>
      </c>
      <c r="D24" s="13">
        <v>11509.0</v>
      </c>
      <c r="E24" s="5">
        <v>40.0</v>
      </c>
      <c r="F24" s="5">
        <v>305.0</v>
      </c>
      <c r="G24" s="5">
        <v>5.0</v>
      </c>
      <c r="H24" s="5">
        <v>30.0</v>
      </c>
      <c r="I24" s="5">
        <v>14.0</v>
      </c>
      <c r="J24" s="5">
        <v>0.0</v>
      </c>
      <c r="K24" s="13">
        <v>11903.0</v>
      </c>
      <c r="L24" s="14" t="s">
        <v>66</v>
      </c>
      <c r="M24" s="5">
        <v>23.0</v>
      </c>
      <c r="N24" s="5">
        <v>6.0</v>
      </c>
      <c r="O24" s="5">
        <v>0.0</v>
      </c>
      <c r="P24" s="5">
        <v>60.0</v>
      </c>
      <c r="Q24" s="5">
        <v>29.0</v>
      </c>
      <c r="R24" s="12">
        <v>0.483</v>
      </c>
      <c r="S24" s="5">
        <v>0.0</v>
      </c>
      <c r="T24" s="5">
        <v>17.0</v>
      </c>
      <c r="U24" s="5">
        <v>2.0</v>
      </c>
      <c r="V24" s="5">
        <v>15.0</v>
      </c>
      <c r="W24" s="12">
        <v>0.019</v>
      </c>
      <c r="X24" s="5">
        <v>16.0</v>
      </c>
      <c r="Y24" s="5">
        <v>14.0</v>
      </c>
      <c r="Z24" s="5">
        <v>2.0</v>
      </c>
      <c r="AA24" s="5">
        <v>0.0</v>
      </c>
      <c r="AB24" s="5">
        <v>0.0</v>
      </c>
      <c r="AC24" s="5">
        <v>1.0</v>
      </c>
      <c r="AD24" s="5">
        <v>1.0</v>
      </c>
      <c r="AE24" s="5">
        <v>0.0</v>
      </c>
      <c r="AF24" s="12">
        <v>0.875</v>
      </c>
      <c r="AG24" s="5">
        <v>15.0</v>
      </c>
    </row>
    <row r="25">
      <c r="A25" s="15" t="s">
        <v>67</v>
      </c>
      <c r="B25" s="12">
        <v>0.309</v>
      </c>
      <c r="C25" s="13">
        <v>13501.0</v>
      </c>
      <c r="D25" s="13">
        <v>4076.0</v>
      </c>
      <c r="E25" s="5">
        <v>4.0</v>
      </c>
      <c r="F25" s="5">
        <v>79.0</v>
      </c>
      <c r="G25" s="5">
        <v>1.0</v>
      </c>
      <c r="H25" s="5">
        <v>0.0</v>
      </c>
      <c r="I25" s="5">
        <v>8.0</v>
      </c>
      <c r="J25" s="5">
        <v>0.0</v>
      </c>
      <c r="K25" s="13">
        <v>4168.0</v>
      </c>
      <c r="L25" s="14" t="s">
        <v>68</v>
      </c>
      <c r="M25" s="5">
        <v>50.0</v>
      </c>
      <c r="N25" s="5">
        <v>4.0</v>
      </c>
      <c r="O25" s="5">
        <v>0.0</v>
      </c>
      <c r="P25" s="5">
        <v>79.0</v>
      </c>
      <c r="Q25" s="5">
        <v>54.0</v>
      </c>
      <c r="R25" s="12">
        <v>0.684</v>
      </c>
      <c r="S25" s="5">
        <v>0.0</v>
      </c>
      <c r="T25" s="5">
        <v>25.0</v>
      </c>
      <c r="U25" s="5">
        <v>0.0</v>
      </c>
      <c r="V25" s="5">
        <v>25.0</v>
      </c>
      <c r="W25" s="12">
        <v>0.02</v>
      </c>
      <c r="X25" s="5">
        <v>8.0</v>
      </c>
      <c r="Y25" s="5">
        <v>8.0</v>
      </c>
      <c r="Z25" s="5">
        <v>0.0</v>
      </c>
      <c r="AA25" s="5">
        <v>0.0</v>
      </c>
      <c r="AB25" s="5">
        <v>0.0</v>
      </c>
      <c r="AC25" s="5">
        <v>0.0</v>
      </c>
      <c r="AD25" s="5">
        <v>0.0</v>
      </c>
      <c r="AE25" s="5">
        <v>0.0</v>
      </c>
      <c r="AF25" s="12">
        <v>1.0</v>
      </c>
      <c r="AG25" s="5">
        <v>1.0</v>
      </c>
    </row>
    <row r="26">
      <c r="A26" s="15" t="s">
        <v>69</v>
      </c>
      <c r="B26" s="12">
        <v>0.348</v>
      </c>
      <c r="C26" s="13">
        <v>346980.0</v>
      </c>
      <c r="D26" s="13">
        <v>118390.0</v>
      </c>
      <c r="E26" s="5">
        <v>118.0</v>
      </c>
      <c r="F26" s="13">
        <v>1825.0</v>
      </c>
      <c r="G26" s="5">
        <v>7.0</v>
      </c>
      <c r="H26" s="5">
        <v>110.0</v>
      </c>
      <c r="I26" s="5">
        <v>206.0</v>
      </c>
      <c r="J26" s="5">
        <v>1.0</v>
      </c>
      <c r="K26" s="13">
        <v>120657.0</v>
      </c>
      <c r="L26" s="14" t="s">
        <v>70</v>
      </c>
      <c r="M26" s="13">
        <v>1119.0</v>
      </c>
      <c r="N26" s="5">
        <v>122.0</v>
      </c>
      <c r="O26" s="5">
        <v>12.0</v>
      </c>
      <c r="P26" s="13">
        <v>3800.0</v>
      </c>
      <c r="Q26" s="13">
        <v>1253.0</v>
      </c>
      <c r="R26" s="12">
        <v>0.33</v>
      </c>
      <c r="S26" s="5">
        <v>66.0</v>
      </c>
      <c r="T26" s="13">
        <v>1724.0</v>
      </c>
      <c r="U26" s="5">
        <v>18.0</v>
      </c>
      <c r="V26" s="13">
        <v>1742.0</v>
      </c>
      <c r="W26" s="12">
        <v>0.015</v>
      </c>
      <c r="X26" s="5">
        <v>235.0</v>
      </c>
      <c r="Y26" s="5">
        <v>206.0</v>
      </c>
      <c r="Z26" s="5">
        <v>29.0</v>
      </c>
      <c r="AA26" s="5">
        <v>6.0</v>
      </c>
      <c r="AB26" s="5">
        <v>3.0</v>
      </c>
      <c r="AC26" s="5">
        <v>10.0</v>
      </c>
      <c r="AD26" s="5">
        <v>10.0</v>
      </c>
      <c r="AE26" s="5">
        <v>0.0</v>
      </c>
      <c r="AF26" s="12">
        <v>0.877</v>
      </c>
      <c r="AG26" s="5">
        <v>117.0</v>
      </c>
    </row>
    <row r="27">
      <c r="A27" s="15" t="s">
        <v>71</v>
      </c>
      <c r="B27" s="12">
        <v>0.497</v>
      </c>
      <c r="C27" s="13">
        <v>14108.0</v>
      </c>
      <c r="D27" s="13">
        <v>6810.0</v>
      </c>
      <c r="E27" s="5">
        <v>20.0</v>
      </c>
      <c r="F27" s="5">
        <v>119.0</v>
      </c>
      <c r="G27" s="5">
        <v>0.0</v>
      </c>
      <c r="H27" s="5">
        <v>2.0</v>
      </c>
      <c r="I27" s="5">
        <v>54.0</v>
      </c>
      <c r="J27" s="5">
        <v>0.0</v>
      </c>
      <c r="K27" s="13">
        <v>7005.0</v>
      </c>
      <c r="L27" s="14" t="s">
        <v>72</v>
      </c>
      <c r="M27" s="5">
        <v>78.0</v>
      </c>
      <c r="N27" s="5">
        <v>7.0</v>
      </c>
      <c r="O27" s="5">
        <v>0.0</v>
      </c>
      <c r="P27" s="5">
        <v>129.0</v>
      </c>
      <c r="Q27" s="5">
        <v>85.0</v>
      </c>
      <c r="R27" s="12">
        <v>0.659</v>
      </c>
      <c r="S27" s="5">
        <v>0.0</v>
      </c>
      <c r="T27" s="5">
        <v>73.0</v>
      </c>
      <c r="U27" s="5">
        <v>32.0</v>
      </c>
      <c r="V27" s="5">
        <v>105.0</v>
      </c>
      <c r="W27" s="12">
        <v>0.028</v>
      </c>
      <c r="X27" s="5">
        <v>55.0</v>
      </c>
      <c r="Y27" s="5">
        <v>54.0</v>
      </c>
      <c r="Z27" s="5">
        <v>1.0</v>
      </c>
      <c r="AA27" s="5">
        <v>0.0</v>
      </c>
      <c r="AB27" s="5">
        <v>0.0</v>
      </c>
      <c r="AC27" s="5">
        <v>0.0</v>
      </c>
      <c r="AD27" s="5">
        <v>1.0</v>
      </c>
      <c r="AE27" s="5">
        <v>0.0</v>
      </c>
      <c r="AF27" s="12">
        <v>0.982</v>
      </c>
      <c r="AG27" s="5">
        <v>2.0</v>
      </c>
    </row>
    <row r="28">
      <c r="A28" s="11" t="s">
        <v>73</v>
      </c>
      <c r="B28" s="12">
        <v>0.42</v>
      </c>
      <c r="C28" s="13">
        <v>105618.0</v>
      </c>
      <c r="D28" s="13">
        <v>43389.0</v>
      </c>
      <c r="E28" s="5">
        <v>140.0</v>
      </c>
      <c r="F28" s="5">
        <v>760.0</v>
      </c>
      <c r="G28" s="5">
        <v>0.0</v>
      </c>
      <c r="H28" s="5">
        <v>34.0</v>
      </c>
      <c r="I28" s="5">
        <v>43.0</v>
      </c>
      <c r="J28" s="5">
        <v>1.0</v>
      </c>
      <c r="K28" s="13">
        <v>44367.0</v>
      </c>
      <c r="L28" s="14" t="s">
        <v>74</v>
      </c>
      <c r="M28" s="5">
        <v>340.0</v>
      </c>
      <c r="N28" s="5">
        <v>135.0</v>
      </c>
      <c r="O28" s="5">
        <v>1.0</v>
      </c>
      <c r="P28" s="5">
        <v>597.0</v>
      </c>
      <c r="Q28" s="5">
        <v>476.0</v>
      </c>
      <c r="R28" s="12">
        <v>0.797</v>
      </c>
      <c r="S28" s="5">
        <v>2.0</v>
      </c>
      <c r="T28" s="5">
        <v>249.0</v>
      </c>
      <c r="U28" s="5">
        <v>9.0</v>
      </c>
      <c r="V28" s="5">
        <v>258.0</v>
      </c>
      <c r="W28" s="12">
        <v>0.015</v>
      </c>
      <c r="X28" s="5">
        <v>56.0</v>
      </c>
      <c r="Y28" s="5">
        <v>43.0</v>
      </c>
      <c r="Z28" s="5">
        <v>13.0</v>
      </c>
      <c r="AA28" s="5">
        <v>3.0</v>
      </c>
      <c r="AB28" s="5">
        <v>0.0</v>
      </c>
      <c r="AC28" s="5">
        <v>8.0</v>
      </c>
      <c r="AD28" s="5">
        <v>2.0</v>
      </c>
      <c r="AE28" s="5">
        <v>0.0</v>
      </c>
      <c r="AF28" s="12">
        <v>0.768</v>
      </c>
      <c r="AG28" s="5">
        <v>10.0</v>
      </c>
    </row>
    <row r="29">
      <c r="A29" s="25" t="s">
        <v>75</v>
      </c>
      <c r="B29" s="17"/>
      <c r="L29" s="18"/>
      <c r="R29" s="17"/>
      <c r="W29" s="17"/>
      <c r="AF29" s="17"/>
    </row>
    <row r="30">
      <c r="A30" s="11" t="s">
        <v>76</v>
      </c>
      <c r="B30" s="12">
        <v>0.379</v>
      </c>
      <c r="C30" s="13">
        <v>116769.0</v>
      </c>
      <c r="D30" s="13">
        <v>43503.0</v>
      </c>
      <c r="E30" s="5">
        <v>80.0</v>
      </c>
      <c r="F30" s="5">
        <v>476.0</v>
      </c>
      <c r="G30" s="5">
        <v>0.0</v>
      </c>
      <c r="H30" s="5">
        <v>72.0</v>
      </c>
      <c r="I30" s="5">
        <v>89.0</v>
      </c>
      <c r="J30" s="5">
        <v>0.0</v>
      </c>
      <c r="K30" s="13">
        <v>44220.0</v>
      </c>
      <c r="L30" s="14" t="s">
        <v>77</v>
      </c>
      <c r="M30" s="5">
        <v>28.0</v>
      </c>
      <c r="N30" s="5">
        <v>51.0</v>
      </c>
      <c r="O30" s="5">
        <v>0.0</v>
      </c>
      <c r="P30" s="5">
        <v>162.0</v>
      </c>
      <c r="Q30" s="5">
        <v>79.0</v>
      </c>
      <c r="R30" s="12">
        <v>0.488</v>
      </c>
      <c r="S30" s="5">
        <v>7.0</v>
      </c>
      <c r="T30" s="5">
        <v>304.0</v>
      </c>
      <c r="U30" s="5">
        <v>6.0</v>
      </c>
      <c r="V30" s="5">
        <v>310.0</v>
      </c>
      <c r="W30" s="12">
        <v>0.028</v>
      </c>
      <c r="X30" s="5">
        <v>100.0</v>
      </c>
      <c r="Y30" s="5">
        <v>89.0</v>
      </c>
      <c r="Z30" s="5">
        <v>11.0</v>
      </c>
      <c r="AA30" s="5">
        <v>0.0</v>
      </c>
      <c r="AB30" s="5">
        <v>0.0</v>
      </c>
      <c r="AC30" s="5">
        <v>9.0</v>
      </c>
      <c r="AD30" s="5">
        <v>2.0</v>
      </c>
      <c r="AE30" s="5">
        <v>0.0</v>
      </c>
      <c r="AF30" s="12">
        <v>0.89</v>
      </c>
      <c r="AG30" s="5">
        <v>37.0</v>
      </c>
    </row>
    <row r="31">
      <c r="B31" s="17"/>
      <c r="L31" s="18"/>
      <c r="R31" s="17"/>
      <c r="W31" s="17"/>
      <c r="AF31" s="17"/>
    </row>
    <row r="32">
      <c r="A32" s="26" t="s">
        <v>78</v>
      </c>
      <c r="B32" s="27">
        <f>(K32/C32)</f>
        <v>0.3641867433</v>
      </c>
      <c r="C32" s="28">
        <f t="shared" ref="C32:K32" si="1">SUM(C2:C30)</f>
        <v>1563879</v>
      </c>
      <c r="D32" s="28">
        <f t="shared" si="1"/>
        <v>554530</v>
      </c>
      <c r="E32" s="29">
        <f t="shared" si="1"/>
        <v>1016</v>
      </c>
      <c r="F32" s="29">
        <f t="shared" si="1"/>
        <v>12239</v>
      </c>
      <c r="G32" s="29">
        <f t="shared" si="1"/>
        <v>38</v>
      </c>
      <c r="H32" s="29">
        <f t="shared" si="1"/>
        <v>703</v>
      </c>
      <c r="I32" s="29">
        <f t="shared" si="1"/>
        <v>1016</v>
      </c>
      <c r="J32" s="29">
        <f t="shared" si="1"/>
        <v>2</v>
      </c>
      <c r="K32" s="28">
        <f t="shared" si="1"/>
        <v>569544</v>
      </c>
      <c r="L32" s="29"/>
      <c r="M32" s="29">
        <f t="shared" ref="M32:Q32" si="2">SUM(M2:M30)</f>
        <v>3358</v>
      </c>
      <c r="N32" s="29">
        <f t="shared" si="2"/>
        <v>717</v>
      </c>
      <c r="O32" s="29">
        <f t="shared" si="2"/>
        <v>133</v>
      </c>
      <c r="P32" s="29">
        <f t="shared" si="2"/>
        <v>8541</v>
      </c>
      <c r="Q32" s="29">
        <f t="shared" si="2"/>
        <v>4183</v>
      </c>
      <c r="R32" s="27">
        <f>(Q32/P32)</f>
        <v>0.489755298</v>
      </c>
      <c r="S32" s="29">
        <f t="shared" ref="S32:V32" si="3">SUM(S2:S30)</f>
        <v>168</v>
      </c>
      <c r="T32" s="29">
        <f t="shared" si="3"/>
        <v>4807</v>
      </c>
      <c r="U32" s="29">
        <f t="shared" si="3"/>
        <v>308</v>
      </c>
      <c r="V32" s="29">
        <f t="shared" si="3"/>
        <v>5111</v>
      </c>
      <c r="W32" s="27">
        <f>AVERAGE(W2:W30)</f>
        <v>0.02073076923</v>
      </c>
      <c r="X32" s="29">
        <f t="shared" ref="X32:AE32" si="4">sum(X2:X31)</f>
        <v>1113</v>
      </c>
      <c r="Y32" s="29">
        <f t="shared" si="4"/>
        <v>1016</v>
      </c>
      <c r="Z32" s="29">
        <f t="shared" si="4"/>
        <v>97</v>
      </c>
      <c r="AA32" s="29">
        <f t="shared" si="4"/>
        <v>13</v>
      </c>
      <c r="AB32" s="29">
        <f t="shared" si="4"/>
        <v>6</v>
      </c>
      <c r="AC32" s="29">
        <f t="shared" si="4"/>
        <v>56</v>
      </c>
      <c r="AD32" s="29">
        <f t="shared" si="4"/>
        <v>19</v>
      </c>
      <c r="AE32" s="29">
        <f t="shared" si="4"/>
        <v>3</v>
      </c>
      <c r="AF32" s="27">
        <f>average(AF2:AF30)</f>
        <v>0.858875</v>
      </c>
      <c r="AG32" s="29">
        <f>sum(AG2:AG30)</f>
        <v>595</v>
      </c>
    </row>
    <row r="33">
      <c r="B33" s="17"/>
      <c r="L33" s="18"/>
      <c r="R33" s="17"/>
      <c r="W33" s="17"/>
      <c r="AF33" s="17"/>
    </row>
    <row r="34">
      <c r="B34" s="17"/>
      <c r="L34" s="18"/>
      <c r="R34" s="17"/>
      <c r="W34" s="17"/>
      <c r="AF34" s="17"/>
    </row>
    <row r="35">
      <c r="B35" s="17"/>
      <c r="L35" s="18"/>
      <c r="R35" s="17"/>
      <c r="W35" s="17"/>
      <c r="AF35" s="17"/>
    </row>
    <row r="36">
      <c r="B36" s="17"/>
      <c r="L36" s="18"/>
      <c r="R36" s="17"/>
      <c r="W36" s="17"/>
      <c r="AF36" s="17"/>
    </row>
    <row r="37">
      <c r="B37" s="17"/>
      <c r="L37" s="18"/>
      <c r="R37" s="17"/>
      <c r="W37" s="17"/>
      <c r="AF37" s="17"/>
    </row>
    <row r="38">
      <c r="B38" s="17"/>
      <c r="L38" s="18"/>
      <c r="R38" s="17"/>
      <c r="W38" s="17"/>
      <c r="AF38" s="17"/>
    </row>
    <row r="39">
      <c r="B39" s="17"/>
      <c r="L39" s="18"/>
      <c r="R39" s="17"/>
      <c r="W39" s="17"/>
      <c r="AF39" s="17"/>
    </row>
    <row r="40">
      <c r="B40" s="17"/>
      <c r="L40" s="18"/>
      <c r="R40" s="17"/>
      <c r="W40" s="17"/>
      <c r="AF40" s="17"/>
    </row>
    <row r="41">
      <c r="B41" s="17"/>
      <c r="L41" s="18"/>
      <c r="R41" s="17"/>
      <c r="W41" s="17"/>
      <c r="AF41" s="17"/>
    </row>
    <row r="42">
      <c r="B42" s="17"/>
      <c r="L42" s="18"/>
      <c r="R42" s="17"/>
      <c r="W42" s="17"/>
      <c r="AF42" s="17"/>
    </row>
    <row r="43">
      <c r="B43" s="17"/>
      <c r="L43" s="18"/>
      <c r="R43" s="17"/>
      <c r="W43" s="17"/>
      <c r="AF43" s="17"/>
    </row>
    <row r="44">
      <c r="B44" s="17"/>
      <c r="L44" s="18"/>
      <c r="R44" s="17"/>
      <c r="W44" s="17"/>
      <c r="AF44" s="17"/>
    </row>
    <row r="45">
      <c r="B45" s="17"/>
      <c r="L45" s="18"/>
      <c r="R45" s="17"/>
      <c r="W45" s="17"/>
      <c r="AF45" s="17"/>
    </row>
    <row r="46">
      <c r="B46" s="17"/>
      <c r="L46" s="18"/>
      <c r="R46" s="17"/>
      <c r="W46" s="17"/>
      <c r="AF46" s="17"/>
    </row>
    <row r="47">
      <c r="B47" s="17"/>
      <c r="L47" s="18"/>
      <c r="R47" s="17"/>
      <c r="W47" s="17"/>
      <c r="AF47" s="17"/>
    </row>
    <row r="48">
      <c r="B48" s="17"/>
      <c r="L48" s="18"/>
      <c r="R48" s="17"/>
      <c r="W48" s="17"/>
      <c r="AF48" s="17"/>
    </row>
    <row r="49">
      <c r="B49" s="17"/>
      <c r="L49" s="18"/>
      <c r="R49" s="17"/>
      <c r="W49" s="17"/>
      <c r="AF49" s="17"/>
    </row>
    <row r="50">
      <c r="B50" s="17"/>
      <c r="L50" s="18"/>
      <c r="R50" s="17"/>
      <c r="W50" s="17"/>
      <c r="AF50" s="17"/>
    </row>
    <row r="51">
      <c r="B51" s="17"/>
      <c r="L51" s="18"/>
      <c r="R51" s="17"/>
      <c r="W51" s="17"/>
      <c r="AF51" s="17"/>
    </row>
    <row r="52">
      <c r="B52" s="17"/>
      <c r="L52" s="18"/>
      <c r="R52" s="17"/>
      <c r="W52" s="17"/>
      <c r="AF52" s="17"/>
    </row>
    <row r="53">
      <c r="B53" s="17"/>
      <c r="L53" s="18"/>
      <c r="R53" s="17"/>
      <c r="W53" s="17"/>
      <c r="AF53" s="17"/>
    </row>
    <row r="54">
      <c r="B54" s="17"/>
      <c r="L54" s="18"/>
      <c r="R54" s="17"/>
      <c r="W54" s="17"/>
      <c r="AF54" s="17"/>
    </row>
    <row r="55">
      <c r="B55" s="17"/>
      <c r="L55" s="18"/>
      <c r="R55" s="17"/>
      <c r="W55" s="17"/>
      <c r="AF55" s="17"/>
    </row>
    <row r="56">
      <c r="B56" s="17"/>
      <c r="L56" s="18"/>
      <c r="R56" s="17"/>
      <c r="W56" s="17"/>
      <c r="AF56" s="17"/>
    </row>
    <row r="57">
      <c r="B57" s="17"/>
      <c r="L57" s="18"/>
      <c r="R57" s="17"/>
      <c r="W57" s="17"/>
      <c r="AF57" s="17"/>
    </row>
    <row r="58">
      <c r="B58" s="17"/>
      <c r="L58" s="18"/>
      <c r="R58" s="17"/>
      <c r="W58" s="17"/>
      <c r="AF58" s="17"/>
    </row>
    <row r="59">
      <c r="B59" s="17"/>
      <c r="L59" s="18"/>
      <c r="R59" s="17"/>
      <c r="W59" s="17"/>
      <c r="AF59" s="17"/>
    </row>
    <row r="60">
      <c r="B60" s="17"/>
      <c r="L60" s="18"/>
      <c r="R60" s="17"/>
      <c r="W60" s="17"/>
      <c r="AF60" s="17"/>
    </row>
    <row r="61">
      <c r="B61" s="17"/>
      <c r="L61" s="18"/>
      <c r="R61" s="17"/>
      <c r="W61" s="17"/>
      <c r="AF61" s="17"/>
    </row>
    <row r="62">
      <c r="B62" s="17"/>
      <c r="L62" s="18"/>
      <c r="R62" s="17"/>
      <c r="W62" s="17"/>
      <c r="AF62" s="17"/>
    </row>
    <row r="63">
      <c r="B63" s="17"/>
      <c r="L63" s="18"/>
      <c r="R63" s="17"/>
      <c r="W63" s="17"/>
      <c r="AF63" s="17"/>
    </row>
    <row r="64">
      <c r="B64" s="17"/>
      <c r="L64" s="18"/>
      <c r="R64" s="17"/>
      <c r="W64" s="17"/>
      <c r="AF64" s="17"/>
    </row>
    <row r="65">
      <c r="B65" s="17"/>
      <c r="L65" s="18"/>
      <c r="R65" s="17"/>
      <c r="W65" s="17"/>
      <c r="AF65" s="17"/>
    </row>
    <row r="66">
      <c r="B66" s="17"/>
      <c r="L66" s="18"/>
      <c r="R66" s="17"/>
      <c r="W66" s="17"/>
      <c r="AF66" s="17"/>
    </row>
    <row r="67">
      <c r="B67" s="17"/>
      <c r="L67" s="18"/>
      <c r="R67" s="17"/>
      <c r="W67" s="17"/>
      <c r="AF67" s="17"/>
    </row>
    <row r="68">
      <c r="B68" s="17"/>
      <c r="L68" s="18"/>
      <c r="R68" s="17"/>
      <c r="W68" s="17"/>
      <c r="AF68" s="17"/>
    </row>
    <row r="69">
      <c r="B69" s="17"/>
      <c r="L69" s="18"/>
      <c r="R69" s="17"/>
      <c r="W69" s="17"/>
      <c r="AF69" s="17"/>
    </row>
    <row r="70">
      <c r="B70" s="17"/>
      <c r="L70" s="18"/>
      <c r="R70" s="17"/>
      <c r="W70" s="17"/>
      <c r="AF70" s="17"/>
    </row>
    <row r="71">
      <c r="B71" s="17"/>
      <c r="L71" s="18"/>
      <c r="R71" s="17"/>
      <c r="W71" s="17"/>
      <c r="AF71" s="17"/>
    </row>
    <row r="72">
      <c r="B72" s="17"/>
      <c r="L72" s="18"/>
      <c r="R72" s="17"/>
      <c r="W72" s="17"/>
      <c r="AF72" s="17"/>
    </row>
    <row r="73">
      <c r="B73" s="17"/>
      <c r="L73" s="18"/>
      <c r="R73" s="17"/>
      <c r="W73" s="17"/>
      <c r="AF73" s="17"/>
    </row>
    <row r="74">
      <c r="B74" s="17"/>
      <c r="L74" s="18"/>
      <c r="R74" s="17"/>
      <c r="W74" s="17"/>
      <c r="AF74" s="17"/>
    </row>
    <row r="75">
      <c r="B75" s="17"/>
      <c r="L75" s="18"/>
      <c r="R75" s="17"/>
      <c r="W75" s="17"/>
      <c r="AF75" s="17"/>
    </row>
    <row r="76">
      <c r="B76" s="17"/>
      <c r="L76" s="18"/>
      <c r="R76" s="17"/>
      <c r="W76" s="17"/>
      <c r="AF76" s="17"/>
    </row>
    <row r="77">
      <c r="B77" s="17"/>
      <c r="L77" s="18"/>
      <c r="R77" s="17"/>
      <c r="W77" s="17"/>
      <c r="AF77" s="17"/>
    </row>
    <row r="78">
      <c r="B78" s="17"/>
      <c r="L78" s="18"/>
      <c r="R78" s="17"/>
      <c r="W78" s="17"/>
      <c r="AF78" s="17"/>
    </row>
    <row r="79">
      <c r="B79" s="17"/>
      <c r="L79" s="18"/>
      <c r="R79" s="17"/>
      <c r="W79" s="17"/>
      <c r="AF79" s="17"/>
    </row>
    <row r="80">
      <c r="B80" s="17"/>
      <c r="L80" s="18"/>
      <c r="R80" s="17"/>
      <c r="W80" s="17"/>
      <c r="AF80" s="17"/>
    </row>
    <row r="81">
      <c r="B81" s="17"/>
      <c r="L81" s="18"/>
      <c r="R81" s="17"/>
      <c r="W81" s="17"/>
      <c r="AF81" s="17"/>
    </row>
    <row r="82">
      <c r="B82" s="17"/>
      <c r="L82" s="18"/>
      <c r="R82" s="17"/>
      <c r="W82" s="17"/>
      <c r="AF82" s="17"/>
    </row>
    <row r="83">
      <c r="B83" s="17"/>
      <c r="L83" s="18"/>
      <c r="R83" s="17"/>
      <c r="W83" s="17"/>
      <c r="AF83" s="17"/>
    </row>
    <row r="84">
      <c r="B84" s="17"/>
      <c r="L84" s="18"/>
      <c r="R84" s="17"/>
      <c r="W84" s="17"/>
      <c r="AF84" s="17"/>
    </row>
    <row r="85">
      <c r="B85" s="17"/>
      <c r="L85" s="18"/>
      <c r="R85" s="17"/>
      <c r="W85" s="17"/>
      <c r="AF85" s="17"/>
    </row>
    <row r="86">
      <c r="B86" s="17"/>
      <c r="L86" s="18"/>
      <c r="R86" s="17"/>
      <c r="W86" s="17"/>
      <c r="AF86" s="17"/>
    </row>
    <row r="87">
      <c r="B87" s="17"/>
      <c r="L87" s="18"/>
      <c r="R87" s="17"/>
      <c r="W87" s="17"/>
      <c r="AF87" s="17"/>
    </row>
    <row r="88">
      <c r="B88" s="17"/>
      <c r="L88" s="18"/>
      <c r="R88" s="17"/>
      <c r="W88" s="17"/>
      <c r="AF88" s="17"/>
    </row>
    <row r="89">
      <c r="B89" s="17"/>
      <c r="L89" s="18"/>
      <c r="R89" s="17"/>
      <c r="W89" s="17"/>
      <c r="AF89" s="17"/>
    </row>
    <row r="90">
      <c r="B90" s="17"/>
      <c r="L90" s="18"/>
      <c r="R90" s="17"/>
      <c r="W90" s="17"/>
      <c r="AF90" s="17"/>
    </row>
    <row r="91">
      <c r="B91" s="17"/>
      <c r="L91" s="18"/>
      <c r="R91" s="17"/>
      <c r="W91" s="17"/>
      <c r="AF91" s="17"/>
    </row>
    <row r="92">
      <c r="B92" s="17"/>
      <c r="L92" s="18"/>
      <c r="R92" s="17"/>
      <c r="W92" s="17"/>
      <c r="AF92" s="17"/>
    </row>
    <row r="93">
      <c r="B93" s="17"/>
      <c r="L93" s="18"/>
      <c r="R93" s="17"/>
      <c r="W93" s="17"/>
      <c r="AF93" s="17"/>
    </row>
    <row r="94">
      <c r="B94" s="17"/>
      <c r="L94" s="18"/>
      <c r="R94" s="17"/>
      <c r="W94" s="17"/>
      <c r="AF94" s="17"/>
    </row>
    <row r="95">
      <c r="B95" s="17"/>
      <c r="L95" s="18"/>
      <c r="R95" s="17"/>
      <c r="W95" s="17"/>
      <c r="AF95" s="17"/>
    </row>
    <row r="96">
      <c r="B96" s="17"/>
      <c r="L96" s="18"/>
      <c r="R96" s="17"/>
      <c r="W96" s="17"/>
      <c r="AF96" s="17"/>
    </row>
    <row r="97">
      <c r="B97" s="17"/>
      <c r="L97" s="18"/>
      <c r="R97" s="17"/>
      <c r="W97" s="17"/>
      <c r="AF97" s="17"/>
    </row>
    <row r="98">
      <c r="B98" s="17"/>
      <c r="L98" s="18"/>
      <c r="R98" s="17"/>
      <c r="W98" s="17"/>
      <c r="AF98" s="17"/>
    </row>
    <row r="99">
      <c r="B99" s="17"/>
      <c r="L99" s="18"/>
      <c r="R99" s="17"/>
      <c r="W99" s="17"/>
      <c r="AF99" s="17"/>
    </row>
    <row r="100">
      <c r="B100" s="17"/>
      <c r="L100" s="18"/>
      <c r="R100" s="17"/>
      <c r="W100" s="17"/>
      <c r="AF100" s="17"/>
    </row>
    <row r="101">
      <c r="B101" s="17"/>
      <c r="L101" s="18"/>
      <c r="R101" s="17"/>
      <c r="W101" s="17"/>
      <c r="AF101" s="17"/>
    </row>
    <row r="102">
      <c r="B102" s="17"/>
      <c r="L102" s="18"/>
      <c r="R102" s="17"/>
      <c r="W102" s="17"/>
      <c r="AF102" s="17"/>
    </row>
    <row r="103">
      <c r="B103" s="17"/>
      <c r="L103" s="18"/>
      <c r="R103" s="17"/>
      <c r="W103" s="17"/>
      <c r="AF103" s="17"/>
    </row>
    <row r="104">
      <c r="B104" s="17"/>
      <c r="L104" s="18"/>
      <c r="R104" s="17"/>
      <c r="W104" s="17"/>
      <c r="AF104" s="17"/>
    </row>
    <row r="105">
      <c r="B105" s="17"/>
      <c r="L105" s="18"/>
      <c r="R105" s="17"/>
      <c r="W105" s="17"/>
      <c r="AF105" s="17"/>
    </row>
    <row r="106">
      <c r="B106" s="17"/>
      <c r="L106" s="18"/>
      <c r="R106" s="17"/>
      <c r="W106" s="17"/>
      <c r="AF106" s="17"/>
    </row>
    <row r="107">
      <c r="B107" s="17"/>
      <c r="L107" s="18"/>
      <c r="R107" s="17"/>
      <c r="W107" s="17"/>
      <c r="AF107" s="17"/>
    </row>
    <row r="108">
      <c r="B108" s="17"/>
      <c r="L108" s="18"/>
      <c r="R108" s="17"/>
      <c r="W108" s="17"/>
      <c r="AF108" s="17"/>
    </row>
    <row r="109">
      <c r="B109" s="17"/>
      <c r="L109" s="18"/>
      <c r="R109" s="17"/>
      <c r="W109" s="17"/>
      <c r="AF109" s="17"/>
    </row>
    <row r="110">
      <c r="B110" s="17"/>
      <c r="L110" s="18"/>
      <c r="R110" s="17"/>
      <c r="W110" s="17"/>
      <c r="AF110" s="17"/>
    </row>
    <row r="111">
      <c r="B111" s="17"/>
      <c r="L111" s="18"/>
      <c r="R111" s="17"/>
      <c r="W111" s="17"/>
      <c r="AF111" s="17"/>
    </row>
    <row r="112">
      <c r="B112" s="17"/>
      <c r="L112" s="18"/>
      <c r="R112" s="17"/>
      <c r="W112" s="17"/>
      <c r="AF112" s="17"/>
    </row>
    <row r="113">
      <c r="B113" s="17"/>
      <c r="L113" s="18"/>
      <c r="R113" s="17"/>
      <c r="W113" s="17"/>
      <c r="AF113" s="17"/>
    </row>
    <row r="114">
      <c r="B114" s="17"/>
      <c r="L114" s="18"/>
      <c r="R114" s="17"/>
      <c r="W114" s="17"/>
      <c r="AF114" s="17"/>
    </row>
    <row r="115">
      <c r="B115" s="17"/>
      <c r="L115" s="18"/>
      <c r="R115" s="17"/>
      <c r="W115" s="17"/>
      <c r="AF115" s="17"/>
    </row>
    <row r="116">
      <c r="B116" s="17"/>
      <c r="L116" s="18"/>
      <c r="R116" s="17"/>
      <c r="W116" s="17"/>
      <c r="AF116" s="17"/>
    </row>
    <row r="117">
      <c r="B117" s="17"/>
      <c r="L117" s="18"/>
      <c r="R117" s="17"/>
      <c r="W117" s="17"/>
      <c r="AF117" s="17"/>
    </row>
    <row r="118">
      <c r="B118" s="17"/>
      <c r="L118" s="18"/>
      <c r="R118" s="17"/>
      <c r="W118" s="17"/>
      <c r="AF118" s="17"/>
    </row>
    <row r="119">
      <c r="B119" s="17"/>
      <c r="L119" s="18"/>
      <c r="R119" s="17"/>
      <c r="W119" s="17"/>
      <c r="AF119" s="17"/>
    </row>
    <row r="120">
      <c r="B120" s="17"/>
      <c r="L120" s="18"/>
      <c r="R120" s="17"/>
      <c r="W120" s="17"/>
      <c r="AF120" s="17"/>
    </row>
    <row r="121">
      <c r="B121" s="17"/>
      <c r="L121" s="18"/>
      <c r="R121" s="17"/>
      <c r="W121" s="17"/>
      <c r="AF121" s="17"/>
    </row>
    <row r="122">
      <c r="B122" s="17"/>
      <c r="L122" s="18"/>
      <c r="R122" s="17"/>
      <c r="W122" s="17"/>
      <c r="AF122" s="17"/>
    </row>
    <row r="123">
      <c r="B123" s="17"/>
      <c r="L123" s="18"/>
      <c r="R123" s="17"/>
      <c r="W123" s="17"/>
      <c r="AF123" s="17"/>
    </row>
    <row r="124">
      <c r="B124" s="17"/>
      <c r="L124" s="18"/>
      <c r="R124" s="17"/>
      <c r="W124" s="17"/>
      <c r="AF124" s="17"/>
    </row>
    <row r="125">
      <c r="B125" s="17"/>
      <c r="L125" s="18"/>
      <c r="R125" s="17"/>
      <c r="W125" s="17"/>
      <c r="AF125" s="17"/>
    </row>
    <row r="126">
      <c r="B126" s="17"/>
      <c r="L126" s="18"/>
      <c r="R126" s="17"/>
      <c r="W126" s="17"/>
      <c r="AF126" s="17"/>
    </row>
    <row r="127">
      <c r="B127" s="17"/>
      <c r="L127" s="18"/>
      <c r="R127" s="17"/>
      <c r="W127" s="17"/>
      <c r="AF127" s="17"/>
    </row>
    <row r="128">
      <c r="B128" s="17"/>
      <c r="L128" s="18"/>
      <c r="R128" s="17"/>
      <c r="W128" s="17"/>
      <c r="AF128" s="17"/>
    </row>
    <row r="129">
      <c r="B129" s="17"/>
      <c r="L129" s="18"/>
      <c r="R129" s="17"/>
      <c r="W129" s="17"/>
      <c r="AF129" s="17"/>
    </row>
    <row r="130">
      <c r="B130" s="17"/>
      <c r="L130" s="18"/>
      <c r="R130" s="17"/>
      <c r="W130" s="17"/>
      <c r="AF130" s="17"/>
    </row>
    <row r="131">
      <c r="B131" s="17"/>
      <c r="L131" s="18"/>
      <c r="R131" s="17"/>
      <c r="W131" s="17"/>
      <c r="AF131" s="17"/>
    </row>
    <row r="132">
      <c r="B132" s="17"/>
      <c r="L132" s="18"/>
      <c r="R132" s="17"/>
      <c r="W132" s="17"/>
      <c r="AF132" s="17"/>
    </row>
    <row r="133">
      <c r="B133" s="17"/>
      <c r="L133" s="18"/>
      <c r="R133" s="17"/>
      <c r="W133" s="17"/>
      <c r="AF133" s="17"/>
    </row>
    <row r="134">
      <c r="B134" s="17"/>
      <c r="L134" s="18"/>
      <c r="R134" s="17"/>
      <c r="W134" s="17"/>
      <c r="AF134" s="17"/>
    </row>
    <row r="135">
      <c r="B135" s="17"/>
      <c r="L135" s="18"/>
      <c r="R135" s="17"/>
      <c r="W135" s="17"/>
      <c r="AF135" s="17"/>
    </row>
    <row r="136">
      <c r="B136" s="17"/>
      <c r="L136" s="18"/>
      <c r="R136" s="17"/>
      <c r="W136" s="17"/>
      <c r="AF136" s="17"/>
    </row>
    <row r="137">
      <c r="B137" s="17"/>
      <c r="L137" s="18"/>
      <c r="R137" s="17"/>
      <c r="W137" s="17"/>
      <c r="AF137" s="17"/>
    </row>
    <row r="138">
      <c r="B138" s="17"/>
      <c r="L138" s="18"/>
      <c r="R138" s="17"/>
      <c r="W138" s="17"/>
      <c r="AF138" s="17"/>
    </row>
    <row r="139">
      <c r="B139" s="17"/>
      <c r="L139" s="18"/>
      <c r="R139" s="17"/>
      <c r="W139" s="17"/>
      <c r="AF139" s="17"/>
    </row>
    <row r="140">
      <c r="B140" s="17"/>
      <c r="L140" s="18"/>
      <c r="R140" s="17"/>
      <c r="W140" s="17"/>
      <c r="AF140" s="17"/>
    </row>
    <row r="141">
      <c r="B141" s="17"/>
      <c r="L141" s="18"/>
      <c r="R141" s="17"/>
      <c r="W141" s="17"/>
      <c r="AF141" s="17"/>
    </row>
    <row r="142">
      <c r="B142" s="17"/>
      <c r="L142" s="18"/>
      <c r="R142" s="17"/>
      <c r="W142" s="17"/>
      <c r="AF142" s="17"/>
    </row>
    <row r="143">
      <c r="B143" s="17"/>
      <c r="L143" s="18"/>
      <c r="R143" s="17"/>
      <c r="W143" s="17"/>
      <c r="AF143" s="17"/>
    </row>
    <row r="144">
      <c r="B144" s="17"/>
      <c r="L144" s="18"/>
      <c r="R144" s="17"/>
      <c r="W144" s="17"/>
      <c r="AF144" s="17"/>
    </row>
    <row r="145">
      <c r="B145" s="17"/>
      <c r="L145" s="18"/>
      <c r="R145" s="17"/>
      <c r="W145" s="17"/>
      <c r="AF145" s="17"/>
    </row>
    <row r="146">
      <c r="B146" s="17"/>
      <c r="L146" s="18"/>
      <c r="R146" s="17"/>
      <c r="W146" s="17"/>
      <c r="AF146" s="17"/>
    </row>
    <row r="147">
      <c r="B147" s="17"/>
      <c r="L147" s="18"/>
      <c r="R147" s="17"/>
      <c r="W147" s="17"/>
      <c r="AF147" s="17"/>
    </row>
    <row r="148">
      <c r="B148" s="17"/>
      <c r="L148" s="18"/>
      <c r="R148" s="17"/>
      <c r="W148" s="17"/>
      <c r="AF148" s="17"/>
    </row>
    <row r="149">
      <c r="B149" s="17"/>
      <c r="L149" s="18"/>
      <c r="R149" s="17"/>
      <c r="W149" s="17"/>
      <c r="AF149" s="17"/>
    </row>
    <row r="150">
      <c r="B150" s="17"/>
      <c r="L150" s="18"/>
      <c r="R150" s="17"/>
      <c r="W150" s="17"/>
      <c r="AF150" s="17"/>
    </row>
    <row r="151">
      <c r="B151" s="17"/>
      <c r="L151" s="18"/>
      <c r="R151" s="17"/>
      <c r="W151" s="17"/>
      <c r="AF151" s="17"/>
    </row>
    <row r="152">
      <c r="B152" s="17"/>
      <c r="L152" s="18"/>
      <c r="R152" s="17"/>
      <c r="W152" s="17"/>
      <c r="AF152" s="17"/>
    </row>
    <row r="153">
      <c r="B153" s="17"/>
      <c r="L153" s="18"/>
      <c r="R153" s="17"/>
      <c r="W153" s="17"/>
      <c r="AF153" s="17"/>
    </row>
    <row r="154">
      <c r="B154" s="17"/>
      <c r="L154" s="18"/>
      <c r="R154" s="17"/>
      <c r="W154" s="17"/>
      <c r="AF154" s="17"/>
    </row>
    <row r="155">
      <c r="B155" s="17"/>
      <c r="L155" s="18"/>
      <c r="R155" s="17"/>
      <c r="W155" s="17"/>
      <c r="AF155" s="17"/>
    </row>
    <row r="156">
      <c r="B156" s="17"/>
      <c r="L156" s="18"/>
      <c r="R156" s="17"/>
      <c r="W156" s="17"/>
      <c r="AF156" s="17"/>
    </row>
    <row r="157">
      <c r="B157" s="17"/>
      <c r="L157" s="18"/>
      <c r="R157" s="17"/>
      <c r="W157" s="17"/>
      <c r="AF157" s="17"/>
    </row>
    <row r="158">
      <c r="B158" s="17"/>
      <c r="L158" s="18"/>
      <c r="R158" s="17"/>
      <c r="W158" s="17"/>
      <c r="AF158" s="17"/>
    </row>
    <row r="159">
      <c r="B159" s="17"/>
      <c r="L159" s="18"/>
      <c r="R159" s="17"/>
      <c r="W159" s="17"/>
      <c r="AF159" s="17"/>
    </row>
    <row r="160">
      <c r="B160" s="17"/>
      <c r="L160" s="18"/>
      <c r="R160" s="17"/>
      <c r="W160" s="17"/>
      <c r="AF160" s="17"/>
    </row>
    <row r="161">
      <c r="B161" s="17"/>
      <c r="L161" s="18"/>
      <c r="R161" s="17"/>
      <c r="W161" s="17"/>
      <c r="AF161" s="17"/>
    </row>
    <row r="162">
      <c r="B162" s="17"/>
      <c r="L162" s="18"/>
      <c r="R162" s="17"/>
      <c r="W162" s="17"/>
      <c r="AF162" s="17"/>
    </row>
    <row r="163">
      <c r="B163" s="17"/>
      <c r="L163" s="18"/>
      <c r="R163" s="17"/>
      <c r="W163" s="17"/>
      <c r="AF163" s="17"/>
    </row>
    <row r="164">
      <c r="B164" s="17"/>
      <c r="L164" s="18"/>
      <c r="R164" s="17"/>
      <c r="W164" s="17"/>
      <c r="AF164" s="17"/>
    </row>
    <row r="165">
      <c r="B165" s="17"/>
      <c r="L165" s="18"/>
      <c r="R165" s="17"/>
      <c r="W165" s="17"/>
      <c r="AF165" s="17"/>
    </row>
    <row r="166">
      <c r="B166" s="17"/>
      <c r="L166" s="18"/>
      <c r="R166" s="17"/>
      <c r="W166" s="17"/>
      <c r="AF166" s="17"/>
    </row>
    <row r="167">
      <c r="B167" s="17"/>
      <c r="L167" s="18"/>
      <c r="R167" s="17"/>
      <c r="W167" s="17"/>
      <c r="AF167" s="17"/>
    </row>
    <row r="168">
      <c r="B168" s="17"/>
      <c r="L168" s="18"/>
      <c r="R168" s="17"/>
      <c r="W168" s="17"/>
      <c r="AF168" s="17"/>
    </row>
    <row r="169">
      <c r="B169" s="17"/>
      <c r="L169" s="18"/>
      <c r="R169" s="17"/>
      <c r="W169" s="17"/>
      <c r="AF169" s="17"/>
    </row>
    <row r="170">
      <c r="B170" s="17"/>
      <c r="L170" s="18"/>
      <c r="R170" s="17"/>
      <c r="W170" s="17"/>
      <c r="AF170" s="17"/>
    </row>
    <row r="171">
      <c r="B171" s="17"/>
      <c r="L171" s="18"/>
      <c r="R171" s="17"/>
      <c r="W171" s="17"/>
      <c r="AF171" s="17"/>
    </row>
    <row r="172">
      <c r="B172" s="17"/>
      <c r="L172" s="18"/>
      <c r="R172" s="17"/>
      <c r="W172" s="17"/>
      <c r="AF172" s="17"/>
    </row>
    <row r="173">
      <c r="B173" s="17"/>
      <c r="L173" s="18"/>
      <c r="R173" s="17"/>
      <c r="W173" s="17"/>
      <c r="AF173" s="17"/>
    </row>
    <row r="174">
      <c r="B174" s="17"/>
      <c r="L174" s="18"/>
      <c r="R174" s="17"/>
      <c r="W174" s="17"/>
      <c r="AF174" s="17"/>
    </row>
    <row r="175">
      <c r="B175" s="17"/>
      <c r="L175" s="18"/>
      <c r="R175" s="17"/>
      <c r="W175" s="17"/>
      <c r="AF175" s="17"/>
    </row>
    <row r="176">
      <c r="B176" s="17"/>
      <c r="L176" s="18"/>
      <c r="R176" s="17"/>
      <c r="W176" s="17"/>
      <c r="AF176" s="17"/>
    </row>
    <row r="177">
      <c r="B177" s="17"/>
      <c r="L177" s="18"/>
      <c r="R177" s="17"/>
      <c r="W177" s="17"/>
      <c r="AF177" s="17"/>
    </row>
    <row r="178">
      <c r="B178" s="17"/>
      <c r="L178" s="18"/>
      <c r="R178" s="17"/>
      <c r="W178" s="17"/>
      <c r="AF178" s="17"/>
    </row>
    <row r="179">
      <c r="B179" s="17"/>
      <c r="L179" s="18"/>
      <c r="R179" s="17"/>
      <c r="W179" s="17"/>
      <c r="AF179" s="17"/>
    </row>
    <row r="180">
      <c r="B180" s="17"/>
      <c r="L180" s="18"/>
      <c r="R180" s="17"/>
      <c r="W180" s="17"/>
      <c r="AF180" s="17"/>
    </row>
    <row r="181">
      <c r="B181" s="17"/>
      <c r="L181" s="18"/>
      <c r="R181" s="17"/>
      <c r="W181" s="17"/>
      <c r="AF181" s="17"/>
    </row>
    <row r="182">
      <c r="B182" s="17"/>
      <c r="L182" s="18"/>
      <c r="R182" s="17"/>
      <c r="W182" s="17"/>
      <c r="AF182" s="17"/>
    </row>
    <row r="183">
      <c r="B183" s="17"/>
      <c r="L183" s="18"/>
      <c r="R183" s="17"/>
      <c r="W183" s="17"/>
      <c r="AF183" s="17"/>
    </row>
    <row r="184">
      <c r="B184" s="17"/>
      <c r="L184" s="18"/>
      <c r="R184" s="17"/>
      <c r="W184" s="17"/>
      <c r="AF184" s="17"/>
    </row>
    <row r="185">
      <c r="B185" s="17"/>
      <c r="L185" s="18"/>
      <c r="R185" s="17"/>
      <c r="W185" s="17"/>
      <c r="AF185" s="17"/>
    </row>
    <row r="186">
      <c r="B186" s="17"/>
      <c r="L186" s="18"/>
      <c r="R186" s="17"/>
      <c r="W186" s="17"/>
      <c r="AF186" s="17"/>
    </row>
    <row r="187">
      <c r="B187" s="17"/>
      <c r="L187" s="18"/>
      <c r="R187" s="17"/>
      <c r="W187" s="17"/>
      <c r="AF187" s="17"/>
    </row>
    <row r="188">
      <c r="B188" s="17"/>
      <c r="L188" s="18"/>
      <c r="R188" s="17"/>
      <c r="W188" s="17"/>
      <c r="AF188" s="17"/>
    </row>
    <row r="189">
      <c r="B189" s="17"/>
      <c r="L189" s="18"/>
      <c r="R189" s="17"/>
      <c r="W189" s="17"/>
      <c r="AF189" s="17"/>
    </row>
    <row r="190">
      <c r="B190" s="17"/>
      <c r="L190" s="18"/>
      <c r="R190" s="17"/>
      <c r="W190" s="17"/>
      <c r="AF190" s="17"/>
    </row>
    <row r="191">
      <c r="B191" s="17"/>
      <c r="L191" s="18"/>
      <c r="R191" s="17"/>
      <c r="W191" s="17"/>
      <c r="AF191" s="17"/>
    </row>
    <row r="192">
      <c r="B192" s="17"/>
      <c r="L192" s="18"/>
      <c r="R192" s="17"/>
      <c r="W192" s="17"/>
      <c r="AF192" s="17"/>
    </row>
    <row r="193">
      <c r="B193" s="17"/>
      <c r="L193" s="18"/>
      <c r="R193" s="17"/>
      <c r="W193" s="17"/>
      <c r="AF193" s="17"/>
    </row>
    <row r="194">
      <c r="B194" s="17"/>
      <c r="L194" s="18"/>
      <c r="R194" s="17"/>
      <c r="W194" s="17"/>
      <c r="AF194" s="17"/>
    </row>
    <row r="195">
      <c r="B195" s="17"/>
      <c r="L195" s="18"/>
      <c r="R195" s="17"/>
      <c r="W195" s="17"/>
      <c r="AF195" s="17"/>
    </row>
    <row r="196">
      <c r="B196" s="17"/>
      <c r="L196" s="18"/>
      <c r="R196" s="17"/>
      <c r="W196" s="17"/>
      <c r="AF196" s="17"/>
    </row>
    <row r="197">
      <c r="B197" s="17"/>
      <c r="L197" s="18"/>
      <c r="R197" s="17"/>
      <c r="W197" s="17"/>
      <c r="AF197" s="17"/>
    </row>
    <row r="198">
      <c r="B198" s="17"/>
      <c r="L198" s="18"/>
      <c r="R198" s="17"/>
      <c r="W198" s="17"/>
      <c r="AF198" s="17"/>
    </row>
    <row r="199">
      <c r="B199" s="17"/>
      <c r="L199" s="18"/>
      <c r="R199" s="17"/>
      <c r="W199" s="17"/>
      <c r="AF199" s="17"/>
    </row>
    <row r="200">
      <c r="B200" s="17"/>
      <c r="L200" s="18"/>
      <c r="R200" s="17"/>
      <c r="W200" s="17"/>
      <c r="AF200" s="17"/>
    </row>
    <row r="201">
      <c r="B201" s="17"/>
      <c r="L201" s="18"/>
      <c r="R201" s="17"/>
      <c r="W201" s="17"/>
      <c r="AF201" s="17"/>
    </row>
    <row r="202">
      <c r="B202" s="17"/>
      <c r="L202" s="18"/>
      <c r="R202" s="17"/>
      <c r="W202" s="17"/>
      <c r="AF202" s="17"/>
    </row>
    <row r="203">
      <c r="B203" s="17"/>
      <c r="L203" s="18"/>
      <c r="R203" s="17"/>
      <c r="W203" s="17"/>
      <c r="AF203" s="17"/>
    </row>
    <row r="204">
      <c r="B204" s="17"/>
      <c r="L204" s="18"/>
      <c r="R204" s="17"/>
      <c r="W204" s="17"/>
      <c r="AF204" s="17"/>
    </row>
    <row r="205">
      <c r="B205" s="17"/>
      <c r="L205" s="18"/>
      <c r="R205" s="17"/>
      <c r="W205" s="17"/>
      <c r="AF205" s="17"/>
    </row>
    <row r="206">
      <c r="B206" s="17"/>
      <c r="L206" s="18"/>
      <c r="R206" s="17"/>
      <c r="W206" s="17"/>
      <c r="AF206" s="17"/>
    </row>
    <row r="207">
      <c r="B207" s="17"/>
      <c r="L207" s="18"/>
      <c r="R207" s="17"/>
      <c r="W207" s="17"/>
      <c r="AF207" s="17"/>
    </row>
    <row r="208">
      <c r="B208" s="17"/>
      <c r="L208" s="18"/>
      <c r="R208" s="17"/>
      <c r="W208" s="17"/>
      <c r="AF208" s="17"/>
    </row>
    <row r="209">
      <c r="B209" s="17"/>
      <c r="L209" s="18"/>
      <c r="R209" s="17"/>
      <c r="W209" s="17"/>
      <c r="AF209" s="17"/>
    </row>
    <row r="210">
      <c r="B210" s="17"/>
      <c r="L210" s="18"/>
      <c r="R210" s="17"/>
      <c r="W210" s="17"/>
      <c r="AF210" s="17"/>
    </row>
    <row r="211">
      <c r="B211" s="17"/>
      <c r="L211" s="18"/>
      <c r="R211" s="17"/>
      <c r="W211" s="17"/>
      <c r="AF211" s="17"/>
    </row>
    <row r="212">
      <c r="B212" s="17"/>
      <c r="L212" s="18"/>
      <c r="R212" s="17"/>
      <c r="W212" s="17"/>
      <c r="AF212" s="17"/>
    </row>
    <row r="213">
      <c r="B213" s="17"/>
      <c r="L213" s="18"/>
      <c r="R213" s="17"/>
      <c r="W213" s="17"/>
      <c r="AF213" s="17"/>
    </row>
    <row r="214">
      <c r="B214" s="17"/>
      <c r="L214" s="18"/>
      <c r="R214" s="17"/>
      <c r="W214" s="17"/>
      <c r="AF214" s="17"/>
    </row>
    <row r="215">
      <c r="B215" s="17"/>
      <c r="L215" s="18"/>
      <c r="R215" s="17"/>
      <c r="W215" s="17"/>
      <c r="AF215" s="17"/>
    </row>
    <row r="216">
      <c r="B216" s="17"/>
      <c r="L216" s="18"/>
      <c r="R216" s="17"/>
      <c r="W216" s="17"/>
      <c r="AF216" s="17"/>
    </row>
    <row r="217">
      <c r="B217" s="17"/>
      <c r="L217" s="18"/>
      <c r="R217" s="17"/>
      <c r="W217" s="17"/>
      <c r="AF217" s="17"/>
    </row>
    <row r="218">
      <c r="B218" s="17"/>
      <c r="L218" s="18"/>
      <c r="R218" s="17"/>
      <c r="W218" s="17"/>
      <c r="AF218" s="17"/>
    </row>
    <row r="219">
      <c r="B219" s="17"/>
      <c r="L219" s="18"/>
      <c r="R219" s="17"/>
      <c r="W219" s="17"/>
      <c r="AF219" s="17"/>
    </row>
    <row r="220">
      <c r="B220" s="17"/>
      <c r="L220" s="18"/>
      <c r="R220" s="17"/>
      <c r="W220" s="17"/>
      <c r="AF220" s="17"/>
    </row>
    <row r="221">
      <c r="B221" s="17"/>
      <c r="L221" s="18"/>
      <c r="R221" s="17"/>
      <c r="W221" s="17"/>
      <c r="AF221" s="17"/>
    </row>
    <row r="222">
      <c r="B222" s="17"/>
      <c r="L222" s="18"/>
      <c r="R222" s="17"/>
      <c r="W222" s="17"/>
      <c r="AF222" s="17"/>
    </row>
    <row r="223">
      <c r="B223" s="17"/>
      <c r="L223" s="18"/>
      <c r="R223" s="17"/>
      <c r="W223" s="17"/>
      <c r="AF223" s="17"/>
    </row>
    <row r="224">
      <c r="B224" s="17"/>
      <c r="L224" s="18"/>
      <c r="R224" s="17"/>
      <c r="W224" s="17"/>
      <c r="AF224" s="17"/>
    </row>
    <row r="225">
      <c r="B225" s="17"/>
      <c r="L225" s="18"/>
      <c r="R225" s="17"/>
      <c r="W225" s="17"/>
      <c r="AF225" s="17"/>
    </row>
    <row r="226">
      <c r="B226" s="17"/>
      <c r="L226" s="18"/>
      <c r="R226" s="17"/>
      <c r="W226" s="17"/>
      <c r="AF226" s="17"/>
    </row>
    <row r="227">
      <c r="B227" s="17"/>
      <c r="L227" s="18"/>
      <c r="R227" s="17"/>
      <c r="W227" s="17"/>
      <c r="AF227" s="17"/>
    </row>
    <row r="228">
      <c r="B228" s="17"/>
      <c r="L228" s="18"/>
      <c r="R228" s="17"/>
      <c r="W228" s="17"/>
      <c r="AF228" s="17"/>
    </row>
    <row r="229">
      <c r="B229" s="17"/>
      <c r="L229" s="18"/>
      <c r="R229" s="17"/>
      <c r="W229" s="17"/>
      <c r="AF229" s="17"/>
    </row>
    <row r="230">
      <c r="B230" s="17"/>
      <c r="L230" s="18"/>
      <c r="R230" s="17"/>
      <c r="W230" s="17"/>
      <c r="AF230" s="17"/>
    </row>
    <row r="231">
      <c r="B231" s="17"/>
      <c r="L231" s="18"/>
      <c r="R231" s="17"/>
      <c r="W231" s="17"/>
      <c r="AF231" s="17"/>
    </row>
    <row r="232">
      <c r="B232" s="17"/>
      <c r="L232" s="18"/>
      <c r="R232" s="17"/>
      <c r="W232" s="17"/>
      <c r="AF232" s="17"/>
    </row>
    <row r="233">
      <c r="B233" s="17"/>
      <c r="L233" s="18"/>
      <c r="R233" s="17"/>
      <c r="W233" s="17"/>
      <c r="AF233" s="17"/>
    </row>
    <row r="234">
      <c r="B234" s="17"/>
      <c r="L234" s="18"/>
      <c r="R234" s="17"/>
      <c r="W234" s="17"/>
      <c r="AF234" s="17"/>
    </row>
    <row r="235">
      <c r="B235" s="17"/>
      <c r="L235" s="18"/>
      <c r="R235" s="17"/>
      <c r="W235" s="17"/>
      <c r="AF235" s="17"/>
    </row>
    <row r="236">
      <c r="B236" s="17"/>
      <c r="L236" s="18"/>
      <c r="R236" s="17"/>
      <c r="W236" s="17"/>
      <c r="AF236" s="17"/>
    </row>
    <row r="237">
      <c r="B237" s="17"/>
      <c r="L237" s="18"/>
      <c r="R237" s="17"/>
      <c r="W237" s="17"/>
      <c r="AF237" s="17"/>
    </row>
    <row r="238">
      <c r="B238" s="17"/>
      <c r="L238" s="18"/>
      <c r="R238" s="17"/>
      <c r="W238" s="17"/>
      <c r="AF238" s="17"/>
    </row>
    <row r="239">
      <c r="B239" s="17"/>
      <c r="L239" s="18"/>
      <c r="R239" s="17"/>
      <c r="W239" s="17"/>
      <c r="AF239" s="17"/>
    </row>
    <row r="240">
      <c r="B240" s="17"/>
      <c r="L240" s="18"/>
      <c r="R240" s="17"/>
      <c r="W240" s="17"/>
      <c r="AF240" s="17"/>
    </row>
    <row r="241">
      <c r="B241" s="17"/>
      <c r="L241" s="18"/>
      <c r="R241" s="17"/>
      <c r="W241" s="17"/>
      <c r="AF241" s="17"/>
    </row>
    <row r="242">
      <c r="B242" s="17"/>
      <c r="L242" s="18"/>
      <c r="R242" s="17"/>
      <c r="W242" s="17"/>
      <c r="AF242" s="17"/>
    </row>
    <row r="243">
      <c r="B243" s="17"/>
      <c r="L243" s="18"/>
      <c r="R243" s="17"/>
      <c r="W243" s="17"/>
      <c r="AF243" s="17"/>
    </row>
    <row r="244">
      <c r="B244" s="17"/>
      <c r="L244" s="18"/>
      <c r="R244" s="17"/>
      <c r="W244" s="17"/>
      <c r="AF244" s="17"/>
    </row>
    <row r="245">
      <c r="B245" s="17"/>
      <c r="L245" s="18"/>
      <c r="R245" s="17"/>
      <c r="W245" s="17"/>
      <c r="AF245" s="17"/>
    </row>
    <row r="246">
      <c r="B246" s="17"/>
      <c r="L246" s="18"/>
      <c r="R246" s="17"/>
      <c r="W246" s="17"/>
      <c r="AF246" s="17"/>
    </row>
    <row r="247">
      <c r="B247" s="17"/>
      <c r="L247" s="18"/>
      <c r="R247" s="17"/>
      <c r="W247" s="17"/>
      <c r="AF247" s="17"/>
    </row>
    <row r="248">
      <c r="B248" s="17"/>
      <c r="L248" s="18"/>
      <c r="R248" s="17"/>
      <c r="W248" s="17"/>
      <c r="AF248" s="17"/>
    </row>
    <row r="249">
      <c r="B249" s="17"/>
      <c r="L249" s="18"/>
      <c r="R249" s="17"/>
      <c r="W249" s="17"/>
      <c r="AF249" s="17"/>
    </row>
    <row r="250">
      <c r="B250" s="17"/>
      <c r="L250" s="18"/>
      <c r="R250" s="17"/>
      <c r="W250" s="17"/>
      <c r="AF250" s="17"/>
    </row>
    <row r="251">
      <c r="B251" s="17"/>
      <c r="L251" s="18"/>
      <c r="R251" s="17"/>
      <c r="W251" s="17"/>
      <c r="AF251" s="17"/>
    </row>
    <row r="252">
      <c r="B252" s="17"/>
      <c r="L252" s="18"/>
      <c r="R252" s="17"/>
      <c r="W252" s="17"/>
      <c r="AF252" s="17"/>
    </row>
    <row r="253">
      <c r="B253" s="17"/>
      <c r="L253" s="18"/>
      <c r="R253" s="17"/>
      <c r="W253" s="17"/>
      <c r="AF253" s="17"/>
    </row>
    <row r="254">
      <c r="B254" s="17"/>
      <c r="L254" s="18"/>
      <c r="R254" s="17"/>
      <c r="W254" s="17"/>
      <c r="AF254" s="17"/>
    </row>
    <row r="255">
      <c r="B255" s="17"/>
      <c r="L255" s="18"/>
      <c r="R255" s="17"/>
      <c r="W255" s="17"/>
      <c r="AF255" s="17"/>
    </row>
    <row r="256">
      <c r="B256" s="17"/>
      <c r="L256" s="18"/>
      <c r="R256" s="17"/>
      <c r="W256" s="17"/>
      <c r="AF256" s="17"/>
    </row>
    <row r="257">
      <c r="B257" s="17"/>
      <c r="L257" s="18"/>
      <c r="R257" s="17"/>
      <c r="W257" s="17"/>
      <c r="AF257" s="17"/>
    </row>
    <row r="258">
      <c r="B258" s="17"/>
      <c r="L258" s="18"/>
      <c r="R258" s="17"/>
      <c r="W258" s="17"/>
      <c r="AF258" s="17"/>
    </row>
    <row r="259">
      <c r="B259" s="17"/>
      <c r="L259" s="18"/>
      <c r="R259" s="17"/>
      <c r="W259" s="17"/>
      <c r="AF259" s="17"/>
    </row>
    <row r="260">
      <c r="B260" s="17"/>
      <c r="L260" s="18"/>
      <c r="R260" s="17"/>
      <c r="W260" s="17"/>
      <c r="AF260" s="17"/>
    </row>
    <row r="261">
      <c r="B261" s="17"/>
      <c r="L261" s="18"/>
      <c r="R261" s="17"/>
      <c r="W261" s="17"/>
      <c r="AF261" s="17"/>
    </row>
    <row r="262">
      <c r="B262" s="17"/>
      <c r="L262" s="18"/>
      <c r="R262" s="17"/>
      <c r="W262" s="17"/>
      <c r="AF262" s="17"/>
    </row>
    <row r="263">
      <c r="B263" s="17"/>
      <c r="L263" s="18"/>
      <c r="R263" s="17"/>
      <c r="W263" s="17"/>
      <c r="AF263" s="17"/>
    </row>
    <row r="264">
      <c r="B264" s="17"/>
      <c r="L264" s="18"/>
      <c r="R264" s="17"/>
      <c r="W264" s="17"/>
      <c r="AF264" s="17"/>
    </row>
    <row r="265">
      <c r="B265" s="17"/>
      <c r="L265" s="18"/>
      <c r="R265" s="17"/>
      <c r="W265" s="17"/>
      <c r="AF265" s="17"/>
    </row>
    <row r="266">
      <c r="B266" s="17"/>
      <c r="L266" s="18"/>
      <c r="R266" s="17"/>
      <c r="W266" s="17"/>
      <c r="AF266" s="17"/>
    </row>
    <row r="267">
      <c r="B267" s="17"/>
      <c r="L267" s="18"/>
      <c r="R267" s="17"/>
      <c r="W267" s="17"/>
      <c r="AF267" s="17"/>
    </row>
    <row r="268">
      <c r="B268" s="17"/>
      <c r="L268" s="18"/>
      <c r="R268" s="17"/>
      <c r="W268" s="17"/>
      <c r="AF268" s="17"/>
    </row>
    <row r="269">
      <c r="B269" s="17"/>
      <c r="L269" s="18"/>
      <c r="R269" s="17"/>
      <c r="W269" s="17"/>
      <c r="AF269" s="17"/>
    </row>
    <row r="270">
      <c r="B270" s="17"/>
      <c r="L270" s="18"/>
      <c r="R270" s="17"/>
      <c r="W270" s="17"/>
      <c r="AF270" s="17"/>
    </row>
    <row r="271">
      <c r="B271" s="17"/>
      <c r="L271" s="18"/>
      <c r="R271" s="17"/>
      <c r="W271" s="17"/>
      <c r="AF271" s="17"/>
    </row>
    <row r="272">
      <c r="B272" s="17"/>
      <c r="L272" s="18"/>
      <c r="R272" s="17"/>
      <c r="W272" s="17"/>
      <c r="AF272" s="17"/>
    </row>
    <row r="273">
      <c r="B273" s="17"/>
      <c r="L273" s="18"/>
      <c r="R273" s="17"/>
      <c r="W273" s="17"/>
      <c r="AF273" s="17"/>
    </row>
    <row r="274">
      <c r="B274" s="17"/>
      <c r="L274" s="18"/>
      <c r="R274" s="17"/>
      <c r="W274" s="17"/>
      <c r="AF274" s="17"/>
    </row>
    <row r="275">
      <c r="B275" s="17"/>
      <c r="L275" s="18"/>
      <c r="R275" s="17"/>
      <c r="W275" s="17"/>
      <c r="AF275" s="17"/>
    </row>
    <row r="276">
      <c r="B276" s="17"/>
      <c r="L276" s="18"/>
      <c r="R276" s="17"/>
      <c r="W276" s="17"/>
      <c r="AF276" s="17"/>
    </row>
    <row r="277">
      <c r="B277" s="17"/>
      <c r="L277" s="18"/>
      <c r="R277" s="17"/>
      <c r="W277" s="17"/>
      <c r="AF277" s="17"/>
    </row>
    <row r="278">
      <c r="B278" s="17"/>
      <c r="L278" s="18"/>
      <c r="R278" s="17"/>
      <c r="W278" s="17"/>
      <c r="AF278" s="17"/>
    </row>
    <row r="279">
      <c r="B279" s="17"/>
      <c r="L279" s="18"/>
      <c r="R279" s="17"/>
      <c r="W279" s="17"/>
      <c r="AF279" s="17"/>
    </row>
    <row r="280">
      <c r="B280" s="17"/>
      <c r="L280" s="18"/>
      <c r="R280" s="17"/>
      <c r="W280" s="17"/>
      <c r="AF280" s="17"/>
    </row>
    <row r="281">
      <c r="B281" s="17"/>
      <c r="L281" s="18"/>
      <c r="R281" s="17"/>
      <c r="W281" s="17"/>
      <c r="AF281" s="17"/>
    </row>
    <row r="282">
      <c r="B282" s="17"/>
      <c r="L282" s="18"/>
      <c r="R282" s="17"/>
      <c r="W282" s="17"/>
      <c r="AF282" s="17"/>
    </row>
    <row r="283">
      <c r="B283" s="17"/>
      <c r="L283" s="18"/>
      <c r="R283" s="17"/>
      <c r="W283" s="17"/>
      <c r="AF283" s="17"/>
    </row>
    <row r="284">
      <c r="B284" s="17"/>
      <c r="L284" s="18"/>
      <c r="R284" s="17"/>
      <c r="W284" s="17"/>
      <c r="AF284" s="17"/>
    </row>
    <row r="285">
      <c r="B285" s="17"/>
      <c r="L285" s="18"/>
      <c r="R285" s="17"/>
      <c r="W285" s="17"/>
      <c r="AF285" s="17"/>
    </row>
    <row r="286">
      <c r="B286" s="17"/>
      <c r="L286" s="18"/>
      <c r="R286" s="17"/>
      <c r="W286" s="17"/>
      <c r="AF286" s="17"/>
    </row>
    <row r="287">
      <c r="B287" s="17"/>
      <c r="L287" s="18"/>
      <c r="R287" s="17"/>
      <c r="W287" s="17"/>
      <c r="AF287" s="17"/>
    </row>
    <row r="288">
      <c r="B288" s="17"/>
      <c r="L288" s="18"/>
      <c r="R288" s="17"/>
      <c r="W288" s="17"/>
      <c r="AF288" s="17"/>
    </row>
    <row r="289">
      <c r="B289" s="17"/>
      <c r="L289" s="18"/>
      <c r="R289" s="17"/>
      <c r="W289" s="17"/>
      <c r="AF289" s="17"/>
    </row>
    <row r="290">
      <c r="B290" s="17"/>
      <c r="L290" s="18"/>
      <c r="R290" s="17"/>
      <c r="W290" s="17"/>
      <c r="AF290" s="17"/>
    </row>
    <row r="291">
      <c r="B291" s="17"/>
      <c r="L291" s="18"/>
      <c r="R291" s="17"/>
      <c r="W291" s="17"/>
      <c r="AF291" s="17"/>
    </row>
    <row r="292">
      <c r="B292" s="17"/>
      <c r="L292" s="18"/>
      <c r="R292" s="17"/>
      <c r="W292" s="17"/>
      <c r="AF292" s="17"/>
    </row>
    <row r="293">
      <c r="B293" s="17"/>
      <c r="L293" s="18"/>
      <c r="R293" s="17"/>
      <c r="W293" s="17"/>
      <c r="AF293" s="17"/>
    </row>
    <row r="294">
      <c r="B294" s="17"/>
      <c r="L294" s="18"/>
      <c r="R294" s="17"/>
      <c r="W294" s="17"/>
      <c r="AF294" s="17"/>
    </row>
    <row r="295">
      <c r="B295" s="17"/>
      <c r="L295" s="18"/>
      <c r="R295" s="17"/>
      <c r="W295" s="17"/>
      <c r="AF295" s="17"/>
    </row>
    <row r="296">
      <c r="B296" s="17"/>
      <c r="L296" s="18"/>
      <c r="R296" s="17"/>
      <c r="W296" s="17"/>
      <c r="AF296" s="17"/>
    </row>
    <row r="297">
      <c r="B297" s="17"/>
      <c r="L297" s="18"/>
      <c r="R297" s="17"/>
      <c r="W297" s="17"/>
      <c r="AF297" s="17"/>
    </row>
    <row r="298">
      <c r="B298" s="17"/>
      <c r="L298" s="18"/>
      <c r="R298" s="17"/>
      <c r="W298" s="17"/>
      <c r="AF298" s="17"/>
    </row>
    <row r="299">
      <c r="B299" s="17"/>
      <c r="L299" s="18"/>
      <c r="R299" s="17"/>
      <c r="W299" s="17"/>
      <c r="AF299" s="17"/>
    </row>
    <row r="300">
      <c r="B300" s="17"/>
      <c r="L300" s="18"/>
      <c r="R300" s="17"/>
      <c r="W300" s="17"/>
      <c r="AF300" s="17"/>
    </row>
    <row r="301">
      <c r="B301" s="17"/>
      <c r="L301" s="18"/>
      <c r="R301" s="17"/>
      <c r="W301" s="17"/>
      <c r="AF301" s="17"/>
    </row>
    <row r="302">
      <c r="B302" s="17"/>
      <c r="L302" s="18"/>
      <c r="R302" s="17"/>
      <c r="W302" s="17"/>
      <c r="AF302" s="17"/>
    </row>
    <row r="303">
      <c r="B303" s="17"/>
      <c r="L303" s="18"/>
      <c r="R303" s="17"/>
      <c r="W303" s="17"/>
      <c r="AF303" s="17"/>
    </row>
    <row r="304">
      <c r="B304" s="17"/>
      <c r="L304" s="18"/>
      <c r="R304" s="17"/>
      <c r="W304" s="17"/>
      <c r="AF304" s="17"/>
    </row>
    <row r="305">
      <c r="B305" s="17"/>
      <c r="L305" s="18"/>
      <c r="R305" s="17"/>
      <c r="W305" s="17"/>
      <c r="AF305" s="17"/>
    </row>
    <row r="306">
      <c r="B306" s="17"/>
      <c r="L306" s="18"/>
      <c r="R306" s="17"/>
      <c r="W306" s="17"/>
      <c r="AF306" s="17"/>
    </row>
    <row r="307">
      <c r="B307" s="17"/>
      <c r="L307" s="18"/>
      <c r="R307" s="17"/>
      <c r="W307" s="17"/>
      <c r="AF307" s="17"/>
    </row>
    <row r="308">
      <c r="B308" s="17"/>
      <c r="L308" s="18"/>
      <c r="R308" s="17"/>
      <c r="W308" s="17"/>
      <c r="AF308" s="17"/>
    </row>
    <row r="309">
      <c r="B309" s="17"/>
      <c r="L309" s="18"/>
      <c r="R309" s="17"/>
      <c r="W309" s="17"/>
      <c r="AF309" s="17"/>
    </row>
    <row r="310">
      <c r="B310" s="17"/>
      <c r="L310" s="18"/>
      <c r="R310" s="17"/>
      <c r="W310" s="17"/>
      <c r="AF310" s="17"/>
    </row>
    <row r="311">
      <c r="B311" s="17"/>
      <c r="L311" s="18"/>
      <c r="R311" s="17"/>
      <c r="W311" s="17"/>
      <c r="AF311" s="17"/>
    </row>
    <row r="312">
      <c r="B312" s="17"/>
      <c r="L312" s="18"/>
      <c r="R312" s="17"/>
      <c r="W312" s="17"/>
      <c r="AF312" s="17"/>
    </row>
    <row r="313">
      <c r="B313" s="17"/>
      <c r="L313" s="18"/>
      <c r="R313" s="17"/>
      <c r="W313" s="17"/>
      <c r="AF313" s="17"/>
    </row>
    <row r="314">
      <c r="B314" s="17"/>
      <c r="L314" s="18"/>
      <c r="R314" s="17"/>
      <c r="W314" s="17"/>
      <c r="AF314" s="17"/>
    </row>
    <row r="315">
      <c r="B315" s="17"/>
      <c r="L315" s="18"/>
      <c r="R315" s="17"/>
      <c r="W315" s="17"/>
      <c r="AF315" s="17"/>
    </row>
    <row r="316">
      <c r="B316" s="17"/>
      <c r="L316" s="18"/>
      <c r="R316" s="17"/>
      <c r="W316" s="17"/>
      <c r="AF316" s="17"/>
    </row>
    <row r="317">
      <c r="B317" s="17"/>
      <c r="L317" s="18"/>
      <c r="R317" s="17"/>
      <c r="W317" s="17"/>
      <c r="AF317" s="17"/>
    </row>
    <row r="318">
      <c r="B318" s="17"/>
      <c r="L318" s="18"/>
      <c r="R318" s="17"/>
      <c r="W318" s="17"/>
      <c r="AF318" s="17"/>
    </row>
    <row r="319">
      <c r="B319" s="17"/>
      <c r="L319" s="18"/>
      <c r="R319" s="17"/>
      <c r="W319" s="17"/>
      <c r="AF319" s="17"/>
    </row>
    <row r="320">
      <c r="B320" s="17"/>
      <c r="L320" s="18"/>
      <c r="R320" s="17"/>
      <c r="W320" s="17"/>
      <c r="AF320" s="17"/>
    </row>
    <row r="321">
      <c r="B321" s="17"/>
      <c r="L321" s="18"/>
      <c r="R321" s="17"/>
      <c r="W321" s="17"/>
      <c r="AF321" s="17"/>
    </row>
    <row r="322">
      <c r="B322" s="17"/>
      <c r="L322" s="18"/>
      <c r="R322" s="17"/>
      <c r="W322" s="17"/>
      <c r="AF322" s="17"/>
    </row>
    <row r="323">
      <c r="B323" s="17"/>
      <c r="L323" s="18"/>
      <c r="R323" s="17"/>
      <c r="W323" s="17"/>
      <c r="AF323" s="17"/>
    </row>
    <row r="324">
      <c r="B324" s="17"/>
      <c r="L324" s="18"/>
      <c r="R324" s="17"/>
      <c r="W324" s="17"/>
      <c r="AF324" s="17"/>
    </row>
    <row r="325">
      <c r="B325" s="17"/>
      <c r="L325" s="18"/>
      <c r="R325" s="17"/>
      <c r="W325" s="17"/>
      <c r="AF325" s="17"/>
    </row>
    <row r="326">
      <c r="B326" s="17"/>
      <c r="L326" s="18"/>
      <c r="R326" s="17"/>
      <c r="W326" s="17"/>
      <c r="AF326" s="17"/>
    </row>
    <row r="327">
      <c r="B327" s="17"/>
      <c r="L327" s="18"/>
      <c r="R327" s="17"/>
      <c r="W327" s="17"/>
      <c r="AF327" s="17"/>
    </row>
    <row r="328">
      <c r="B328" s="17"/>
      <c r="L328" s="18"/>
      <c r="R328" s="17"/>
      <c r="W328" s="17"/>
      <c r="AF328" s="17"/>
    </row>
    <row r="329">
      <c r="B329" s="17"/>
      <c r="L329" s="18"/>
      <c r="R329" s="17"/>
      <c r="W329" s="17"/>
      <c r="AF329" s="17"/>
    </row>
    <row r="330">
      <c r="B330" s="17"/>
      <c r="L330" s="18"/>
      <c r="R330" s="17"/>
      <c r="W330" s="17"/>
      <c r="AF330" s="17"/>
    </row>
    <row r="331">
      <c r="B331" s="17"/>
      <c r="L331" s="18"/>
      <c r="R331" s="17"/>
      <c r="W331" s="17"/>
      <c r="AF331" s="17"/>
    </row>
    <row r="332">
      <c r="B332" s="17"/>
      <c r="L332" s="18"/>
      <c r="R332" s="17"/>
      <c r="W332" s="17"/>
      <c r="AF332" s="17"/>
    </row>
    <row r="333">
      <c r="B333" s="17"/>
      <c r="L333" s="18"/>
      <c r="R333" s="17"/>
      <c r="W333" s="17"/>
      <c r="AF333" s="17"/>
    </row>
    <row r="334">
      <c r="B334" s="17"/>
      <c r="L334" s="18"/>
      <c r="R334" s="17"/>
      <c r="W334" s="17"/>
      <c r="AF334" s="17"/>
    </row>
    <row r="335">
      <c r="B335" s="17"/>
      <c r="L335" s="18"/>
      <c r="R335" s="17"/>
      <c r="W335" s="17"/>
      <c r="AF335" s="17"/>
    </row>
    <row r="336">
      <c r="B336" s="17"/>
      <c r="L336" s="18"/>
      <c r="R336" s="17"/>
      <c r="W336" s="17"/>
      <c r="AF336" s="17"/>
    </row>
    <row r="337">
      <c r="B337" s="17"/>
      <c r="L337" s="18"/>
      <c r="R337" s="17"/>
      <c r="W337" s="17"/>
      <c r="AF337" s="17"/>
    </row>
    <row r="338">
      <c r="B338" s="17"/>
      <c r="L338" s="18"/>
      <c r="R338" s="17"/>
      <c r="W338" s="17"/>
      <c r="AF338" s="17"/>
    </row>
    <row r="339">
      <c r="B339" s="17"/>
      <c r="L339" s="18"/>
      <c r="R339" s="17"/>
      <c r="W339" s="17"/>
      <c r="AF339" s="17"/>
    </row>
    <row r="340">
      <c r="B340" s="17"/>
      <c r="L340" s="18"/>
      <c r="R340" s="17"/>
      <c r="W340" s="17"/>
      <c r="AF340" s="17"/>
    </row>
    <row r="341">
      <c r="B341" s="17"/>
      <c r="L341" s="18"/>
      <c r="R341" s="17"/>
      <c r="W341" s="17"/>
      <c r="AF341" s="17"/>
    </row>
    <row r="342">
      <c r="B342" s="17"/>
      <c r="L342" s="18"/>
      <c r="R342" s="17"/>
      <c r="W342" s="17"/>
      <c r="AF342" s="17"/>
    </row>
    <row r="343">
      <c r="B343" s="17"/>
      <c r="L343" s="18"/>
      <c r="R343" s="17"/>
      <c r="W343" s="17"/>
      <c r="AF343" s="17"/>
    </row>
    <row r="344">
      <c r="B344" s="17"/>
      <c r="L344" s="18"/>
      <c r="R344" s="17"/>
      <c r="W344" s="17"/>
      <c r="AF344" s="17"/>
    </row>
    <row r="345">
      <c r="B345" s="17"/>
      <c r="L345" s="18"/>
      <c r="R345" s="17"/>
      <c r="W345" s="17"/>
      <c r="AF345" s="17"/>
    </row>
    <row r="346">
      <c r="B346" s="17"/>
      <c r="L346" s="18"/>
      <c r="R346" s="17"/>
      <c r="W346" s="17"/>
      <c r="AF346" s="17"/>
    </row>
    <row r="347">
      <c r="B347" s="17"/>
      <c r="L347" s="18"/>
      <c r="R347" s="17"/>
      <c r="W347" s="17"/>
      <c r="AF347" s="17"/>
    </row>
    <row r="348">
      <c r="B348" s="17"/>
      <c r="L348" s="18"/>
      <c r="R348" s="17"/>
      <c r="W348" s="17"/>
      <c r="AF348" s="17"/>
    </row>
    <row r="349">
      <c r="B349" s="17"/>
      <c r="L349" s="18"/>
      <c r="R349" s="17"/>
      <c r="W349" s="17"/>
      <c r="AF349" s="17"/>
    </row>
    <row r="350">
      <c r="B350" s="17"/>
      <c r="L350" s="18"/>
      <c r="R350" s="17"/>
      <c r="W350" s="17"/>
      <c r="AF350" s="17"/>
    </row>
    <row r="351">
      <c r="B351" s="17"/>
      <c r="L351" s="18"/>
      <c r="R351" s="17"/>
      <c r="W351" s="17"/>
      <c r="AF351" s="17"/>
    </row>
    <row r="352">
      <c r="B352" s="17"/>
      <c r="L352" s="18"/>
      <c r="R352" s="17"/>
      <c r="W352" s="17"/>
      <c r="AF352" s="17"/>
    </row>
    <row r="353">
      <c r="B353" s="17"/>
      <c r="L353" s="18"/>
      <c r="R353" s="17"/>
      <c r="W353" s="17"/>
      <c r="AF353" s="17"/>
    </row>
    <row r="354">
      <c r="B354" s="17"/>
      <c r="L354" s="18"/>
      <c r="R354" s="17"/>
      <c r="W354" s="17"/>
      <c r="AF354" s="17"/>
    </row>
    <row r="355">
      <c r="B355" s="17"/>
      <c r="L355" s="18"/>
      <c r="R355" s="17"/>
      <c r="W355" s="17"/>
      <c r="AF355" s="17"/>
    </row>
    <row r="356">
      <c r="B356" s="17"/>
      <c r="L356" s="18"/>
      <c r="R356" s="17"/>
      <c r="W356" s="17"/>
      <c r="AF356" s="17"/>
    </row>
    <row r="357">
      <c r="B357" s="17"/>
      <c r="L357" s="18"/>
      <c r="R357" s="17"/>
      <c r="W357" s="17"/>
      <c r="AF357" s="17"/>
    </row>
    <row r="358">
      <c r="B358" s="17"/>
      <c r="L358" s="18"/>
      <c r="R358" s="17"/>
      <c r="W358" s="17"/>
      <c r="AF358" s="17"/>
    </row>
    <row r="359">
      <c r="B359" s="17"/>
      <c r="L359" s="18"/>
      <c r="R359" s="17"/>
      <c r="W359" s="17"/>
      <c r="AF359" s="17"/>
    </row>
    <row r="360">
      <c r="B360" s="17"/>
      <c r="L360" s="18"/>
      <c r="R360" s="17"/>
      <c r="W360" s="17"/>
      <c r="AF360" s="17"/>
    </row>
    <row r="361">
      <c r="B361" s="17"/>
      <c r="L361" s="18"/>
      <c r="R361" s="17"/>
      <c r="W361" s="17"/>
      <c r="AF361" s="17"/>
    </row>
    <row r="362">
      <c r="B362" s="17"/>
      <c r="L362" s="18"/>
      <c r="R362" s="17"/>
      <c r="W362" s="17"/>
      <c r="AF362" s="17"/>
    </row>
    <row r="363">
      <c r="B363" s="17"/>
      <c r="L363" s="18"/>
      <c r="R363" s="17"/>
      <c r="W363" s="17"/>
      <c r="AF363" s="17"/>
    </row>
    <row r="364">
      <c r="B364" s="17"/>
      <c r="L364" s="18"/>
      <c r="R364" s="17"/>
      <c r="W364" s="17"/>
      <c r="AF364" s="17"/>
    </row>
    <row r="365">
      <c r="B365" s="17"/>
      <c r="L365" s="18"/>
      <c r="R365" s="17"/>
      <c r="W365" s="17"/>
      <c r="AF365" s="17"/>
    </row>
    <row r="366">
      <c r="B366" s="17"/>
      <c r="L366" s="18"/>
      <c r="R366" s="17"/>
      <c r="W366" s="17"/>
      <c r="AF366" s="17"/>
    </row>
    <row r="367">
      <c r="B367" s="17"/>
      <c r="L367" s="18"/>
      <c r="R367" s="17"/>
      <c r="W367" s="17"/>
      <c r="AF367" s="17"/>
    </row>
    <row r="368">
      <c r="B368" s="17"/>
      <c r="L368" s="18"/>
      <c r="R368" s="17"/>
      <c r="W368" s="17"/>
      <c r="AF368" s="17"/>
    </row>
    <row r="369">
      <c r="B369" s="17"/>
      <c r="L369" s="18"/>
      <c r="R369" s="17"/>
      <c r="W369" s="17"/>
      <c r="AF369" s="17"/>
    </row>
    <row r="370">
      <c r="B370" s="17"/>
      <c r="L370" s="18"/>
      <c r="R370" s="17"/>
      <c r="W370" s="17"/>
      <c r="AF370" s="17"/>
    </row>
    <row r="371">
      <c r="B371" s="17"/>
      <c r="L371" s="18"/>
      <c r="R371" s="17"/>
      <c r="W371" s="17"/>
      <c r="AF371" s="17"/>
    </row>
    <row r="372">
      <c r="B372" s="17"/>
      <c r="L372" s="18"/>
      <c r="R372" s="17"/>
      <c r="W372" s="17"/>
      <c r="AF372" s="17"/>
    </row>
    <row r="373">
      <c r="B373" s="17"/>
      <c r="L373" s="18"/>
      <c r="R373" s="17"/>
      <c r="W373" s="17"/>
      <c r="AF373" s="17"/>
    </row>
    <row r="374">
      <c r="B374" s="17"/>
      <c r="L374" s="18"/>
      <c r="R374" s="17"/>
      <c r="W374" s="17"/>
      <c r="AF374" s="17"/>
    </row>
    <row r="375">
      <c r="B375" s="17"/>
      <c r="L375" s="18"/>
      <c r="R375" s="17"/>
      <c r="W375" s="17"/>
      <c r="AF375" s="17"/>
    </row>
    <row r="376">
      <c r="B376" s="17"/>
      <c r="L376" s="18"/>
      <c r="R376" s="17"/>
      <c r="W376" s="17"/>
      <c r="AF376" s="17"/>
    </row>
    <row r="377">
      <c r="B377" s="17"/>
      <c r="L377" s="18"/>
      <c r="R377" s="17"/>
      <c r="W377" s="17"/>
      <c r="AF377" s="17"/>
    </row>
    <row r="378">
      <c r="B378" s="17"/>
      <c r="L378" s="18"/>
      <c r="R378" s="17"/>
      <c r="W378" s="17"/>
      <c r="AF378" s="17"/>
    </row>
    <row r="379">
      <c r="B379" s="17"/>
      <c r="L379" s="18"/>
      <c r="R379" s="17"/>
      <c r="W379" s="17"/>
      <c r="AF379" s="17"/>
    </row>
    <row r="380">
      <c r="B380" s="17"/>
      <c r="L380" s="18"/>
      <c r="R380" s="17"/>
      <c r="W380" s="17"/>
      <c r="AF380" s="17"/>
    </row>
    <row r="381">
      <c r="B381" s="17"/>
      <c r="L381" s="18"/>
      <c r="R381" s="17"/>
      <c r="W381" s="17"/>
      <c r="AF381" s="17"/>
    </row>
    <row r="382">
      <c r="B382" s="17"/>
      <c r="L382" s="18"/>
      <c r="R382" s="17"/>
      <c r="W382" s="17"/>
      <c r="AF382" s="17"/>
    </row>
    <row r="383">
      <c r="B383" s="17"/>
      <c r="L383" s="18"/>
      <c r="R383" s="17"/>
      <c r="W383" s="17"/>
      <c r="AF383" s="17"/>
    </row>
    <row r="384">
      <c r="B384" s="17"/>
      <c r="L384" s="18"/>
      <c r="R384" s="17"/>
      <c r="W384" s="17"/>
      <c r="AF384" s="17"/>
    </row>
    <row r="385">
      <c r="B385" s="17"/>
      <c r="L385" s="18"/>
      <c r="R385" s="17"/>
      <c r="W385" s="17"/>
      <c r="AF385" s="17"/>
    </row>
    <row r="386">
      <c r="B386" s="17"/>
      <c r="L386" s="18"/>
      <c r="R386" s="17"/>
      <c r="W386" s="17"/>
      <c r="AF386" s="17"/>
    </row>
    <row r="387">
      <c r="B387" s="17"/>
      <c r="L387" s="18"/>
      <c r="R387" s="17"/>
      <c r="W387" s="17"/>
      <c r="AF387" s="17"/>
    </row>
    <row r="388">
      <c r="B388" s="17"/>
      <c r="L388" s="18"/>
      <c r="R388" s="17"/>
      <c r="W388" s="17"/>
      <c r="AF388" s="17"/>
    </row>
    <row r="389">
      <c r="B389" s="17"/>
      <c r="L389" s="18"/>
      <c r="R389" s="17"/>
      <c r="W389" s="17"/>
      <c r="AF389" s="17"/>
    </row>
    <row r="390">
      <c r="B390" s="17"/>
      <c r="L390" s="18"/>
      <c r="R390" s="17"/>
      <c r="W390" s="17"/>
      <c r="AF390" s="17"/>
    </row>
    <row r="391">
      <c r="B391" s="17"/>
      <c r="L391" s="18"/>
      <c r="R391" s="17"/>
      <c r="W391" s="17"/>
      <c r="AF391" s="17"/>
    </row>
    <row r="392">
      <c r="B392" s="17"/>
      <c r="L392" s="18"/>
      <c r="R392" s="17"/>
      <c r="W392" s="17"/>
      <c r="AF392" s="17"/>
    </row>
    <row r="393">
      <c r="B393" s="17"/>
      <c r="L393" s="18"/>
      <c r="R393" s="17"/>
      <c r="W393" s="17"/>
      <c r="AF393" s="17"/>
    </row>
    <row r="394">
      <c r="B394" s="17"/>
      <c r="L394" s="18"/>
      <c r="R394" s="17"/>
      <c r="W394" s="17"/>
      <c r="AF394" s="17"/>
    </row>
    <row r="395">
      <c r="B395" s="17"/>
      <c r="L395" s="18"/>
      <c r="R395" s="17"/>
      <c r="W395" s="17"/>
      <c r="AF395" s="17"/>
    </row>
    <row r="396">
      <c r="B396" s="17"/>
      <c r="L396" s="18"/>
      <c r="R396" s="17"/>
      <c r="W396" s="17"/>
      <c r="AF396" s="17"/>
    </row>
    <row r="397">
      <c r="B397" s="17"/>
      <c r="L397" s="18"/>
      <c r="R397" s="17"/>
      <c r="W397" s="17"/>
      <c r="AF397" s="17"/>
    </row>
    <row r="398">
      <c r="B398" s="17"/>
      <c r="L398" s="18"/>
      <c r="R398" s="17"/>
      <c r="W398" s="17"/>
      <c r="AF398" s="17"/>
    </row>
    <row r="399">
      <c r="B399" s="17"/>
      <c r="L399" s="18"/>
      <c r="R399" s="17"/>
      <c r="W399" s="17"/>
      <c r="AF399" s="17"/>
    </row>
    <row r="400">
      <c r="B400" s="17"/>
      <c r="L400" s="18"/>
      <c r="R400" s="17"/>
      <c r="W400" s="17"/>
      <c r="AF400" s="17"/>
    </row>
    <row r="401">
      <c r="B401" s="17"/>
      <c r="L401" s="18"/>
      <c r="R401" s="17"/>
      <c r="W401" s="17"/>
      <c r="AF401" s="17"/>
    </row>
    <row r="402">
      <c r="B402" s="17"/>
      <c r="L402" s="18"/>
      <c r="R402" s="17"/>
      <c r="W402" s="17"/>
      <c r="AF402" s="17"/>
    </row>
    <row r="403">
      <c r="B403" s="17"/>
      <c r="L403" s="18"/>
      <c r="R403" s="17"/>
      <c r="W403" s="17"/>
      <c r="AF403" s="17"/>
    </row>
    <row r="404">
      <c r="B404" s="17"/>
      <c r="L404" s="18"/>
      <c r="R404" s="17"/>
      <c r="W404" s="17"/>
      <c r="AF404" s="17"/>
    </row>
    <row r="405">
      <c r="B405" s="17"/>
      <c r="L405" s="18"/>
      <c r="R405" s="17"/>
      <c r="W405" s="17"/>
      <c r="AF405" s="17"/>
    </row>
    <row r="406">
      <c r="B406" s="17"/>
      <c r="L406" s="18"/>
      <c r="R406" s="17"/>
      <c r="W406" s="17"/>
      <c r="AF406" s="17"/>
    </row>
    <row r="407">
      <c r="B407" s="17"/>
      <c r="L407" s="18"/>
      <c r="R407" s="17"/>
      <c r="W407" s="17"/>
      <c r="AF407" s="17"/>
    </row>
    <row r="408">
      <c r="B408" s="17"/>
      <c r="L408" s="18"/>
      <c r="R408" s="17"/>
      <c r="W408" s="17"/>
      <c r="AF408" s="17"/>
    </row>
    <row r="409">
      <c r="B409" s="17"/>
      <c r="L409" s="18"/>
      <c r="R409" s="17"/>
      <c r="W409" s="17"/>
      <c r="AF409" s="17"/>
    </row>
    <row r="410">
      <c r="B410" s="17"/>
      <c r="L410" s="18"/>
      <c r="R410" s="17"/>
      <c r="W410" s="17"/>
      <c r="AF410" s="17"/>
    </row>
    <row r="411">
      <c r="B411" s="17"/>
      <c r="L411" s="18"/>
      <c r="R411" s="17"/>
      <c r="W411" s="17"/>
      <c r="AF411" s="17"/>
    </row>
    <row r="412">
      <c r="B412" s="17"/>
      <c r="L412" s="18"/>
      <c r="R412" s="17"/>
      <c r="W412" s="17"/>
      <c r="AF412" s="17"/>
    </row>
    <row r="413">
      <c r="B413" s="17"/>
      <c r="L413" s="18"/>
      <c r="R413" s="17"/>
      <c r="W413" s="17"/>
      <c r="AF413" s="17"/>
    </row>
    <row r="414">
      <c r="B414" s="17"/>
      <c r="L414" s="18"/>
      <c r="R414" s="17"/>
      <c r="W414" s="17"/>
      <c r="AF414" s="17"/>
    </row>
    <row r="415">
      <c r="B415" s="17"/>
      <c r="L415" s="18"/>
      <c r="R415" s="17"/>
      <c r="W415" s="17"/>
      <c r="AF415" s="17"/>
    </row>
    <row r="416">
      <c r="B416" s="17"/>
      <c r="L416" s="18"/>
      <c r="R416" s="17"/>
      <c r="W416" s="17"/>
      <c r="AF416" s="17"/>
    </row>
    <row r="417">
      <c r="B417" s="17"/>
      <c r="L417" s="18"/>
      <c r="R417" s="17"/>
      <c r="W417" s="17"/>
      <c r="AF417" s="17"/>
    </row>
    <row r="418">
      <c r="B418" s="17"/>
      <c r="L418" s="18"/>
      <c r="R418" s="17"/>
      <c r="W418" s="17"/>
      <c r="AF418" s="17"/>
    </row>
    <row r="419">
      <c r="B419" s="17"/>
      <c r="L419" s="18"/>
      <c r="R419" s="17"/>
      <c r="W419" s="17"/>
      <c r="AF419" s="17"/>
    </row>
    <row r="420">
      <c r="B420" s="17"/>
      <c r="L420" s="18"/>
      <c r="R420" s="17"/>
      <c r="W420" s="17"/>
      <c r="AF420" s="17"/>
    </row>
    <row r="421">
      <c r="B421" s="17"/>
      <c r="L421" s="18"/>
      <c r="R421" s="17"/>
      <c r="W421" s="17"/>
      <c r="AF421" s="17"/>
    </row>
    <row r="422">
      <c r="B422" s="17"/>
      <c r="L422" s="18"/>
      <c r="R422" s="17"/>
      <c r="W422" s="17"/>
      <c r="AF422" s="17"/>
    </row>
    <row r="423">
      <c r="B423" s="17"/>
      <c r="L423" s="18"/>
      <c r="R423" s="17"/>
      <c r="W423" s="17"/>
      <c r="AF423" s="17"/>
    </row>
    <row r="424">
      <c r="B424" s="17"/>
      <c r="L424" s="18"/>
      <c r="R424" s="17"/>
      <c r="W424" s="17"/>
      <c r="AF424" s="17"/>
    </row>
    <row r="425">
      <c r="B425" s="17"/>
      <c r="L425" s="18"/>
      <c r="R425" s="17"/>
      <c r="W425" s="17"/>
      <c r="AF425" s="17"/>
    </row>
    <row r="426">
      <c r="B426" s="17"/>
      <c r="L426" s="18"/>
      <c r="R426" s="17"/>
      <c r="W426" s="17"/>
      <c r="AF426" s="17"/>
    </row>
    <row r="427">
      <c r="B427" s="17"/>
      <c r="L427" s="18"/>
      <c r="R427" s="17"/>
      <c r="W427" s="17"/>
      <c r="AF427" s="17"/>
    </row>
    <row r="428">
      <c r="B428" s="17"/>
      <c r="L428" s="18"/>
      <c r="R428" s="17"/>
      <c r="W428" s="17"/>
      <c r="AF428" s="17"/>
    </row>
    <row r="429">
      <c r="B429" s="17"/>
      <c r="L429" s="18"/>
      <c r="R429" s="17"/>
      <c r="W429" s="17"/>
      <c r="AF429" s="17"/>
    </row>
    <row r="430">
      <c r="B430" s="17"/>
      <c r="L430" s="18"/>
      <c r="R430" s="17"/>
      <c r="W430" s="17"/>
      <c r="AF430" s="17"/>
    </row>
    <row r="431">
      <c r="B431" s="17"/>
      <c r="L431" s="18"/>
      <c r="R431" s="17"/>
      <c r="W431" s="17"/>
      <c r="AF431" s="17"/>
    </row>
    <row r="432">
      <c r="B432" s="17"/>
      <c r="L432" s="18"/>
      <c r="R432" s="17"/>
      <c r="W432" s="17"/>
      <c r="AF432" s="17"/>
    </row>
    <row r="433">
      <c r="B433" s="17"/>
      <c r="L433" s="18"/>
      <c r="R433" s="17"/>
      <c r="W433" s="17"/>
      <c r="AF433" s="17"/>
    </row>
    <row r="434">
      <c r="B434" s="17"/>
      <c r="L434" s="18"/>
      <c r="R434" s="17"/>
      <c r="W434" s="17"/>
      <c r="AF434" s="17"/>
    </row>
    <row r="435">
      <c r="B435" s="17"/>
      <c r="L435" s="18"/>
      <c r="R435" s="17"/>
      <c r="W435" s="17"/>
      <c r="AF435" s="17"/>
    </row>
    <row r="436">
      <c r="B436" s="17"/>
      <c r="L436" s="18"/>
      <c r="R436" s="17"/>
      <c r="W436" s="17"/>
      <c r="AF436" s="17"/>
    </row>
    <row r="437">
      <c r="B437" s="17"/>
      <c r="L437" s="18"/>
      <c r="R437" s="17"/>
      <c r="W437" s="17"/>
      <c r="AF437" s="17"/>
    </row>
    <row r="438">
      <c r="B438" s="17"/>
      <c r="L438" s="18"/>
      <c r="R438" s="17"/>
      <c r="W438" s="17"/>
      <c r="AF438" s="17"/>
    </row>
    <row r="439">
      <c r="B439" s="17"/>
      <c r="L439" s="18"/>
      <c r="R439" s="17"/>
      <c r="W439" s="17"/>
      <c r="AF439" s="17"/>
    </row>
    <row r="440">
      <c r="B440" s="17"/>
      <c r="L440" s="18"/>
      <c r="R440" s="17"/>
      <c r="W440" s="17"/>
      <c r="AF440" s="17"/>
    </row>
    <row r="441">
      <c r="B441" s="17"/>
      <c r="L441" s="18"/>
      <c r="R441" s="17"/>
      <c r="W441" s="17"/>
      <c r="AF441" s="17"/>
    </row>
    <row r="442">
      <c r="B442" s="17"/>
      <c r="L442" s="18"/>
      <c r="R442" s="17"/>
      <c r="W442" s="17"/>
      <c r="AF442" s="17"/>
    </row>
    <row r="443">
      <c r="B443" s="17"/>
      <c r="L443" s="18"/>
      <c r="R443" s="17"/>
      <c r="W443" s="17"/>
      <c r="AF443" s="17"/>
    </row>
    <row r="444">
      <c r="B444" s="17"/>
      <c r="L444" s="18"/>
      <c r="R444" s="17"/>
      <c r="W444" s="17"/>
      <c r="AF444" s="17"/>
    </row>
    <row r="445">
      <c r="B445" s="17"/>
      <c r="L445" s="18"/>
      <c r="R445" s="17"/>
      <c r="W445" s="17"/>
      <c r="AF445" s="17"/>
    </row>
    <row r="446">
      <c r="B446" s="17"/>
      <c r="L446" s="18"/>
      <c r="R446" s="17"/>
      <c r="W446" s="17"/>
      <c r="AF446" s="17"/>
    </row>
    <row r="447">
      <c r="B447" s="17"/>
      <c r="L447" s="18"/>
      <c r="R447" s="17"/>
      <c r="W447" s="17"/>
      <c r="AF447" s="17"/>
    </row>
    <row r="448">
      <c r="B448" s="17"/>
      <c r="L448" s="18"/>
      <c r="R448" s="17"/>
      <c r="W448" s="17"/>
      <c r="AF448" s="17"/>
    </row>
    <row r="449">
      <c r="B449" s="17"/>
      <c r="L449" s="18"/>
      <c r="R449" s="17"/>
      <c r="W449" s="17"/>
      <c r="AF449" s="17"/>
    </row>
    <row r="450">
      <c r="B450" s="17"/>
      <c r="L450" s="18"/>
      <c r="R450" s="17"/>
      <c r="W450" s="17"/>
      <c r="AF450" s="17"/>
    </row>
    <row r="451">
      <c r="B451" s="17"/>
      <c r="L451" s="18"/>
      <c r="R451" s="17"/>
      <c r="W451" s="17"/>
      <c r="AF451" s="17"/>
    </row>
    <row r="452">
      <c r="B452" s="17"/>
      <c r="L452" s="18"/>
      <c r="R452" s="17"/>
      <c r="W452" s="17"/>
      <c r="AF452" s="17"/>
    </row>
    <row r="453">
      <c r="B453" s="17"/>
      <c r="L453" s="18"/>
      <c r="R453" s="17"/>
      <c r="W453" s="17"/>
      <c r="AF453" s="17"/>
    </row>
    <row r="454">
      <c r="B454" s="17"/>
      <c r="L454" s="18"/>
      <c r="R454" s="17"/>
      <c r="W454" s="17"/>
      <c r="AF454" s="17"/>
    </row>
    <row r="455">
      <c r="B455" s="17"/>
      <c r="L455" s="18"/>
      <c r="R455" s="17"/>
      <c r="W455" s="17"/>
      <c r="AF455" s="17"/>
    </row>
    <row r="456">
      <c r="B456" s="17"/>
      <c r="L456" s="18"/>
      <c r="R456" s="17"/>
      <c r="W456" s="17"/>
      <c r="AF456" s="17"/>
    </row>
    <row r="457">
      <c r="B457" s="17"/>
      <c r="L457" s="18"/>
      <c r="R457" s="17"/>
      <c r="W457" s="17"/>
      <c r="AF457" s="17"/>
    </row>
    <row r="458">
      <c r="B458" s="17"/>
      <c r="L458" s="18"/>
      <c r="R458" s="17"/>
      <c r="W458" s="17"/>
      <c r="AF458" s="17"/>
    </row>
    <row r="459">
      <c r="B459" s="17"/>
      <c r="L459" s="18"/>
      <c r="R459" s="17"/>
      <c r="W459" s="17"/>
      <c r="AF459" s="17"/>
    </row>
    <row r="460">
      <c r="B460" s="17"/>
      <c r="L460" s="18"/>
      <c r="R460" s="17"/>
      <c r="W460" s="17"/>
      <c r="AF460" s="17"/>
    </row>
    <row r="461">
      <c r="B461" s="17"/>
      <c r="L461" s="18"/>
      <c r="R461" s="17"/>
      <c r="W461" s="17"/>
      <c r="AF461" s="17"/>
    </row>
    <row r="462">
      <c r="B462" s="17"/>
      <c r="L462" s="18"/>
      <c r="R462" s="17"/>
      <c r="W462" s="17"/>
      <c r="AF462" s="17"/>
    </row>
    <row r="463">
      <c r="B463" s="17"/>
      <c r="L463" s="18"/>
      <c r="R463" s="17"/>
      <c r="W463" s="17"/>
      <c r="AF463" s="17"/>
    </row>
    <row r="464">
      <c r="B464" s="17"/>
      <c r="L464" s="18"/>
      <c r="R464" s="17"/>
      <c r="W464" s="17"/>
      <c r="AF464" s="17"/>
    </row>
    <row r="465">
      <c r="B465" s="17"/>
      <c r="L465" s="18"/>
      <c r="R465" s="17"/>
      <c r="W465" s="17"/>
      <c r="AF465" s="17"/>
    </row>
    <row r="466">
      <c r="B466" s="17"/>
      <c r="L466" s="18"/>
      <c r="R466" s="17"/>
      <c r="W466" s="17"/>
      <c r="AF466" s="17"/>
    </row>
    <row r="467">
      <c r="B467" s="17"/>
      <c r="L467" s="18"/>
      <c r="R467" s="17"/>
      <c r="W467" s="17"/>
      <c r="AF467" s="17"/>
    </row>
    <row r="468">
      <c r="B468" s="17"/>
      <c r="L468" s="18"/>
      <c r="R468" s="17"/>
      <c r="W468" s="17"/>
      <c r="AF468" s="17"/>
    </row>
    <row r="469">
      <c r="B469" s="17"/>
      <c r="L469" s="18"/>
      <c r="R469" s="17"/>
      <c r="W469" s="17"/>
      <c r="AF469" s="17"/>
    </row>
    <row r="470">
      <c r="B470" s="17"/>
      <c r="L470" s="18"/>
      <c r="R470" s="17"/>
      <c r="W470" s="17"/>
      <c r="AF470" s="17"/>
    </row>
    <row r="471">
      <c r="B471" s="17"/>
      <c r="L471" s="18"/>
      <c r="R471" s="17"/>
      <c r="W471" s="17"/>
      <c r="AF471" s="17"/>
    </row>
    <row r="472">
      <c r="B472" s="17"/>
      <c r="L472" s="18"/>
      <c r="R472" s="17"/>
      <c r="W472" s="17"/>
      <c r="AF472" s="17"/>
    </row>
    <row r="473">
      <c r="B473" s="17"/>
      <c r="L473" s="18"/>
      <c r="R473" s="17"/>
      <c r="W473" s="17"/>
      <c r="AF473" s="17"/>
    </row>
    <row r="474">
      <c r="B474" s="17"/>
      <c r="L474" s="18"/>
      <c r="R474" s="17"/>
      <c r="W474" s="17"/>
      <c r="AF474" s="17"/>
    </row>
    <row r="475">
      <c r="B475" s="17"/>
      <c r="L475" s="18"/>
      <c r="R475" s="17"/>
      <c r="W475" s="17"/>
      <c r="AF475" s="17"/>
    </row>
    <row r="476">
      <c r="B476" s="17"/>
      <c r="L476" s="18"/>
      <c r="R476" s="17"/>
      <c r="W476" s="17"/>
      <c r="AF476" s="17"/>
    </row>
    <row r="477">
      <c r="B477" s="17"/>
      <c r="L477" s="18"/>
      <c r="R477" s="17"/>
      <c r="W477" s="17"/>
      <c r="AF477" s="17"/>
    </row>
    <row r="478">
      <c r="B478" s="17"/>
      <c r="L478" s="18"/>
      <c r="R478" s="17"/>
      <c r="W478" s="17"/>
      <c r="AF478" s="17"/>
    </row>
    <row r="479">
      <c r="B479" s="17"/>
      <c r="L479" s="18"/>
      <c r="R479" s="17"/>
      <c r="W479" s="17"/>
      <c r="AF479" s="17"/>
    </row>
    <row r="480">
      <c r="B480" s="17"/>
      <c r="L480" s="18"/>
      <c r="R480" s="17"/>
      <c r="W480" s="17"/>
      <c r="AF480" s="17"/>
    </row>
    <row r="481">
      <c r="B481" s="17"/>
      <c r="L481" s="18"/>
      <c r="R481" s="17"/>
      <c r="W481" s="17"/>
      <c r="AF481" s="17"/>
    </row>
    <row r="482">
      <c r="B482" s="17"/>
      <c r="L482" s="18"/>
      <c r="R482" s="17"/>
      <c r="W482" s="17"/>
      <c r="AF482" s="17"/>
    </row>
    <row r="483">
      <c r="B483" s="17"/>
      <c r="L483" s="18"/>
      <c r="R483" s="17"/>
      <c r="W483" s="17"/>
      <c r="AF483" s="17"/>
    </row>
    <row r="484">
      <c r="B484" s="17"/>
      <c r="L484" s="18"/>
      <c r="R484" s="17"/>
      <c r="W484" s="17"/>
      <c r="AF484" s="17"/>
    </row>
    <row r="485">
      <c r="B485" s="17"/>
      <c r="L485" s="18"/>
      <c r="R485" s="17"/>
      <c r="W485" s="17"/>
      <c r="AF485" s="17"/>
    </row>
    <row r="486">
      <c r="B486" s="17"/>
      <c r="L486" s="18"/>
      <c r="R486" s="17"/>
      <c r="W486" s="17"/>
      <c r="AF486" s="17"/>
    </row>
    <row r="487">
      <c r="B487" s="17"/>
      <c r="L487" s="18"/>
      <c r="R487" s="17"/>
      <c r="W487" s="17"/>
      <c r="AF487" s="17"/>
    </row>
    <row r="488">
      <c r="B488" s="17"/>
      <c r="L488" s="18"/>
      <c r="R488" s="17"/>
      <c r="W488" s="17"/>
      <c r="AF488" s="17"/>
    </row>
    <row r="489">
      <c r="B489" s="17"/>
      <c r="L489" s="18"/>
      <c r="R489" s="17"/>
      <c r="W489" s="17"/>
      <c r="AF489" s="17"/>
    </row>
    <row r="490">
      <c r="B490" s="17"/>
      <c r="L490" s="18"/>
      <c r="R490" s="17"/>
      <c r="W490" s="17"/>
      <c r="AF490" s="17"/>
    </row>
    <row r="491">
      <c r="B491" s="17"/>
      <c r="L491" s="18"/>
      <c r="R491" s="17"/>
      <c r="W491" s="17"/>
      <c r="AF491" s="17"/>
    </row>
    <row r="492">
      <c r="B492" s="17"/>
      <c r="L492" s="18"/>
      <c r="R492" s="17"/>
      <c r="W492" s="17"/>
      <c r="AF492" s="17"/>
    </row>
    <row r="493">
      <c r="B493" s="17"/>
      <c r="L493" s="18"/>
      <c r="R493" s="17"/>
      <c r="W493" s="17"/>
      <c r="AF493" s="17"/>
    </row>
    <row r="494">
      <c r="B494" s="17"/>
      <c r="L494" s="18"/>
      <c r="R494" s="17"/>
      <c r="W494" s="17"/>
      <c r="AF494" s="17"/>
    </row>
    <row r="495">
      <c r="B495" s="17"/>
      <c r="L495" s="18"/>
      <c r="R495" s="17"/>
      <c r="W495" s="17"/>
      <c r="AF495" s="17"/>
    </row>
    <row r="496">
      <c r="B496" s="17"/>
      <c r="L496" s="18"/>
      <c r="R496" s="17"/>
      <c r="W496" s="17"/>
      <c r="AF496" s="17"/>
    </row>
    <row r="497">
      <c r="B497" s="17"/>
      <c r="L497" s="18"/>
      <c r="R497" s="17"/>
      <c r="W497" s="17"/>
      <c r="AF497" s="17"/>
    </row>
    <row r="498">
      <c r="B498" s="17"/>
      <c r="L498" s="18"/>
      <c r="R498" s="17"/>
      <c r="W498" s="17"/>
      <c r="AF498" s="17"/>
    </row>
    <row r="499">
      <c r="B499" s="17"/>
      <c r="L499" s="18"/>
      <c r="R499" s="17"/>
      <c r="W499" s="17"/>
      <c r="AF499" s="17"/>
    </row>
    <row r="500">
      <c r="B500" s="17"/>
      <c r="L500" s="18"/>
      <c r="R500" s="17"/>
      <c r="W500" s="17"/>
      <c r="AF500" s="17"/>
    </row>
    <row r="501">
      <c r="B501" s="17"/>
      <c r="L501" s="18"/>
      <c r="R501" s="17"/>
      <c r="W501" s="17"/>
      <c r="AF501" s="17"/>
    </row>
    <row r="502">
      <c r="B502" s="17"/>
      <c r="L502" s="18"/>
      <c r="R502" s="17"/>
      <c r="W502" s="17"/>
      <c r="AF502" s="17"/>
    </row>
    <row r="503">
      <c r="B503" s="17"/>
      <c r="L503" s="18"/>
      <c r="R503" s="17"/>
      <c r="W503" s="17"/>
      <c r="AF503" s="17"/>
    </row>
    <row r="504">
      <c r="B504" s="17"/>
      <c r="L504" s="18"/>
      <c r="R504" s="17"/>
      <c r="W504" s="17"/>
      <c r="AF504" s="17"/>
    </row>
    <row r="505">
      <c r="B505" s="17"/>
      <c r="L505" s="18"/>
      <c r="R505" s="17"/>
      <c r="W505" s="17"/>
      <c r="AF505" s="17"/>
    </row>
    <row r="506">
      <c r="B506" s="17"/>
      <c r="L506" s="18"/>
      <c r="R506" s="17"/>
      <c r="W506" s="17"/>
      <c r="AF506" s="17"/>
    </row>
    <row r="507">
      <c r="B507" s="17"/>
      <c r="L507" s="18"/>
      <c r="R507" s="17"/>
      <c r="W507" s="17"/>
      <c r="AF507" s="17"/>
    </row>
    <row r="508">
      <c r="B508" s="17"/>
      <c r="L508" s="18"/>
      <c r="R508" s="17"/>
      <c r="W508" s="17"/>
      <c r="AF508" s="17"/>
    </row>
    <row r="509">
      <c r="B509" s="17"/>
      <c r="L509" s="18"/>
      <c r="R509" s="17"/>
      <c r="W509" s="17"/>
      <c r="AF509" s="17"/>
    </row>
    <row r="510">
      <c r="B510" s="17"/>
      <c r="L510" s="18"/>
      <c r="R510" s="17"/>
      <c r="W510" s="17"/>
      <c r="AF510" s="17"/>
    </row>
    <row r="511">
      <c r="B511" s="17"/>
      <c r="L511" s="18"/>
      <c r="R511" s="17"/>
      <c r="W511" s="17"/>
      <c r="AF511" s="17"/>
    </row>
    <row r="512">
      <c r="B512" s="17"/>
      <c r="L512" s="18"/>
      <c r="R512" s="17"/>
      <c r="W512" s="17"/>
      <c r="AF512" s="17"/>
    </row>
    <row r="513">
      <c r="B513" s="17"/>
      <c r="L513" s="18"/>
      <c r="R513" s="17"/>
      <c r="W513" s="17"/>
      <c r="AF513" s="17"/>
    </row>
    <row r="514">
      <c r="B514" s="17"/>
      <c r="L514" s="18"/>
      <c r="R514" s="17"/>
      <c r="W514" s="17"/>
      <c r="AF514" s="17"/>
    </row>
    <row r="515">
      <c r="B515" s="17"/>
      <c r="L515" s="18"/>
      <c r="R515" s="17"/>
      <c r="W515" s="17"/>
      <c r="AF515" s="17"/>
    </row>
    <row r="516">
      <c r="B516" s="17"/>
      <c r="L516" s="18"/>
      <c r="R516" s="17"/>
      <c r="W516" s="17"/>
      <c r="AF516" s="17"/>
    </row>
    <row r="517">
      <c r="B517" s="17"/>
      <c r="L517" s="18"/>
      <c r="R517" s="17"/>
      <c r="W517" s="17"/>
      <c r="AF517" s="17"/>
    </row>
    <row r="518">
      <c r="B518" s="17"/>
      <c r="L518" s="18"/>
      <c r="R518" s="17"/>
      <c r="W518" s="17"/>
      <c r="AF518" s="17"/>
    </row>
    <row r="519">
      <c r="B519" s="17"/>
      <c r="L519" s="18"/>
      <c r="R519" s="17"/>
      <c r="W519" s="17"/>
      <c r="AF519" s="17"/>
    </row>
    <row r="520">
      <c r="B520" s="17"/>
      <c r="L520" s="18"/>
      <c r="R520" s="17"/>
      <c r="W520" s="17"/>
      <c r="AF520" s="17"/>
    </row>
    <row r="521">
      <c r="B521" s="17"/>
      <c r="L521" s="18"/>
      <c r="R521" s="17"/>
      <c r="W521" s="17"/>
      <c r="AF521" s="17"/>
    </row>
    <row r="522">
      <c r="B522" s="17"/>
      <c r="L522" s="18"/>
      <c r="R522" s="17"/>
      <c r="W522" s="17"/>
      <c r="AF522" s="17"/>
    </row>
    <row r="523">
      <c r="B523" s="17"/>
      <c r="L523" s="18"/>
      <c r="R523" s="17"/>
      <c r="W523" s="17"/>
      <c r="AF523" s="17"/>
    </row>
    <row r="524">
      <c r="B524" s="17"/>
      <c r="L524" s="18"/>
      <c r="R524" s="17"/>
      <c r="W524" s="17"/>
      <c r="AF524" s="17"/>
    </row>
    <row r="525">
      <c r="B525" s="17"/>
      <c r="L525" s="18"/>
      <c r="R525" s="17"/>
      <c r="W525" s="17"/>
      <c r="AF525" s="17"/>
    </row>
    <row r="526">
      <c r="B526" s="17"/>
      <c r="L526" s="18"/>
      <c r="R526" s="17"/>
      <c r="W526" s="17"/>
      <c r="AF526" s="17"/>
    </row>
    <row r="527">
      <c r="B527" s="17"/>
      <c r="L527" s="18"/>
      <c r="R527" s="17"/>
      <c r="W527" s="17"/>
      <c r="AF527" s="17"/>
    </row>
    <row r="528">
      <c r="B528" s="17"/>
      <c r="L528" s="18"/>
      <c r="R528" s="17"/>
      <c r="W528" s="17"/>
      <c r="AF528" s="17"/>
    </row>
    <row r="529">
      <c r="B529" s="17"/>
      <c r="L529" s="18"/>
      <c r="R529" s="17"/>
      <c r="W529" s="17"/>
      <c r="AF529" s="17"/>
    </row>
    <row r="530">
      <c r="B530" s="17"/>
      <c r="L530" s="18"/>
      <c r="R530" s="17"/>
      <c r="W530" s="17"/>
      <c r="AF530" s="17"/>
    </row>
    <row r="531">
      <c r="B531" s="17"/>
      <c r="L531" s="18"/>
      <c r="R531" s="17"/>
      <c r="W531" s="17"/>
      <c r="AF531" s="17"/>
    </row>
    <row r="532">
      <c r="B532" s="17"/>
      <c r="L532" s="18"/>
      <c r="R532" s="17"/>
      <c r="W532" s="17"/>
      <c r="AF532" s="17"/>
    </row>
    <row r="533">
      <c r="B533" s="17"/>
      <c r="L533" s="18"/>
      <c r="R533" s="17"/>
      <c r="W533" s="17"/>
      <c r="AF533" s="17"/>
    </row>
    <row r="534">
      <c r="B534" s="17"/>
      <c r="L534" s="18"/>
      <c r="R534" s="17"/>
      <c r="W534" s="17"/>
      <c r="AF534" s="17"/>
    </row>
    <row r="535">
      <c r="B535" s="17"/>
      <c r="L535" s="18"/>
      <c r="R535" s="17"/>
      <c r="W535" s="17"/>
      <c r="AF535" s="17"/>
    </row>
    <row r="536">
      <c r="B536" s="17"/>
      <c r="L536" s="18"/>
      <c r="R536" s="17"/>
      <c r="W536" s="17"/>
      <c r="AF536" s="17"/>
    </row>
    <row r="537">
      <c r="B537" s="17"/>
      <c r="L537" s="18"/>
      <c r="R537" s="17"/>
      <c r="W537" s="17"/>
      <c r="AF537" s="17"/>
    </row>
    <row r="538">
      <c r="B538" s="17"/>
      <c r="L538" s="18"/>
      <c r="R538" s="17"/>
      <c r="W538" s="17"/>
      <c r="AF538" s="17"/>
    </row>
    <row r="539">
      <c r="B539" s="17"/>
      <c r="L539" s="18"/>
      <c r="R539" s="17"/>
      <c r="W539" s="17"/>
      <c r="AF539" s="17"/>
    </row>
    <row r="540">
      <c r="B540" s="17"/>
      <c r="L540" s="18"/>
      <c r="R540" s="17"/>
      <c r="W540" s="17"/>
      <c r="AF540" s="17"/>
    </row>
    <row r="541">
      <c r="B541" s="17"/>
      <c r="L541" s="18"/>
      <c r="R541" s="17"/>
      <c r="W541" s="17"/>
      <c r="AF541" s="17"/>
    </row>
    <row r="542">
      <c r="B542" s="17"/>
      <c r="L542" s="18"/>
      <c r="R542" s="17"/>
      <c r="W542" s="17"/>
      <c r="AF542" s="17"/>
    </row>
    <row r="543">
      <c r="B543" s="17"/>
      <c r="L543" s="18"/>
      <c r="R543" s="17"/>
      <c r="W543" s="17"/>
      <c r="AF543" s="17"/>
    </row>
    <row r="544">
      <c r="B544" s="17"/>
      <c r="L544" s="18"/>
      <c r="R544" s="17"/>
      <c r="W544" s="17"/>
      <c r="AF544" s="17"/>
    </row>
    <row r="545">
      <c r="B545" s="17"/>
      <c r="L545" s="18"/>
      <c r="R545" s="17"/>
      <c r="W545" s="17"/>
      <c r="AF545" s="17"/>
    </row>
    <row r="546">
      <c r="B546" s="17"/>
      <c r="L546" s="18"/>
      <c r="R546" s="17"/>
      <c r="W546" s="17"/>
      <c r="AF546" s="17"/>
    </row>
    <row r="547">
      <c r="B547" s="17"/>
      <c r="L547" s="18"/>
      <c r="R547" s="17"/>
      <c r="W547" s="17"/>
      <c r="AF547" s="17"/>
    </row>
    <row r="548">
      <c r="B548" s="17"/>
      <c r="L548" s="18"/>
      <c r="R548" s="17"/>
      <c r="W548" s="17"/>
      <c r="AF548" s="17"/>
    </row>
    <row r="549">
      <c r="B549" s="17"/>
      <c r="L549" s="18"/>
      <c r="R549" s="17"/>
      <c r="W549" s="17"/>
      <c r="AF549" s="17"/>
    </row>
    <row r="550">
      <c r="B550" s="17"/>
      <c r="L550" s="18"/>
      <c r="R550" s="17"/>
      <c r="W550" s="17"/>
      <c r="AF550" s="17"/>
    </row>
    <row r="551">
      <c r="B551" s="17"/>
      <c r="L551" s="18"/>
      <c r="R551" s="17"/>
      <c r="W551" s="17"/>
      <c r="AF551" s="17"/>
    </row>
    <row r="552">
      <c r="B552" s="17"/>
      <c r="L552" s="18"/>
      <c r="R552" s="17"/>
      <c r="W552" s="17"/>
      <c r="AF552" s="17"/>
    </row>
    <row r="553">
      <c r="B553" s="17"/>
      <c r="L553" s="18"/>
      <c r="R553" s="17"/>
      <c r="W553" s="17"/>
      <c r="AF553" s="17"/>
    </row>
    <row r="554">
      <c r="B554" s="17"/>
      <c r="L554" s="18"/>
      <c r="R554" s="17"/>
      <c r="W554" s="17"/>
      <c r="AF554" s="17"/>
    </row>
    <row r="555">
      <c r="B555" s="17"/>
      <c r="L555" s="18"/>
      <c r="R555" s="17"/>
      <c r="W555" s="17"/>
      <c r="AF555" s="17"/>
    </row>
    <row r="556">
      <c r="B556" s="17"/>
      <c r="L556" s="18"/>
      <c r="R556" s="17"/>
      <c r="W556" s="17"/>
      <c r="AF556" s="17"/>
    </row>
    <row r="557">
      <c r="B557" s="17"/>
      <c r="L557" s="18"/>
      <c r="R557" s="17"/>
      <c r="W557" s="17"/>
      <c r="AF557" s="17"/>
    </row>
    <row r="558">
      <c r="B558" s="17"/>
      <c r="L558" s="18"/>
      <c r="R558" s="17"/>
      <c r="W558" s="17"/>
      <c r="AF558" s="17"/>
    </row>
    <row r="559">
      <c r="B559" s="17"/>
      <c r="L559" s="18"/>
      <c r="R559" s="17"/>
      <c r="W559" s="17"/>
      <c r="AF559" s="17"/>
    </row>
    <row r="560">
      <c r="B560" s="17"/>
      <c r="L560" s="18"/>
      <c r="R560" s="17"/>
      <c r="W560" s="17"/>
      <c r="AF560" s="17"/>
    </row>
    <row r="561">
      <c r="B561" s="17"/>
      <c r="L561" s="18"/>
      <c r="R561" s="17"/>
      <c r="W561" s="17"/>
      <c r="AF561" s="17"/>
    </row>
    <row r="562">
      <c r="B562" s="17"/>
      <c r="L562" s="18"/>
      <c r="R562" s="17"/>
      <c r="W562" s="17"/>
      <c r="AF562" s="17"/>
    </row>
    <row r="563">
      <c r="B563" s="17"/>
      <c r="L563" s="18"/>
      <c r="R563" s="17"/>
      <c r="W563" s="17"/>
      <c r="AF563" s="17"/>
    </row>
    <row r="564">
      <c r="B564" s="17"/>
      <c r="L564" s="18"/>
      <c r="R564" s="17"/>
      <c r="W564" s="17"/>
      <c r="AF564" s="17"/>
    </row>
    <row r="565">
      <c r="B565" s="17"/>
      <c r="L565" s="18"/>
      <c r="R565" s="17"/>
      <c r="W565" s="17"/>
      <c r="AF565" s="17"/>
    </row>
    <row r="566">
      <c r="B566" s="17"/>
      <c r="L566" s="18"/>
      <c r="R566" s="17"/>
      <c r="W566" s="17"/>
      <c r="AF566" s="17"/>
    </row>
    <row r="567">
      <c r="B567" s="17"/>
      <c r="L567" s="18"/>
      <c r="R567" s="17"/>
      <c r="W567" s="17"/>
      <c r="AF567" s="17"/>
    </row>
    <row r="568">
      <c r="B568" s="17"/>
      <c r="L568" s="18"/>
      <c r="R568" s="17"/>
      <c r="W568" s="17"/>
      <c r="AF568" s="17"/>
    </row>
    <row r="569">
      <c r="B569" s="17"/>
      <c r="L569" s="18"/>
      <c r="R569" s="17"/>
      <c r="W569" s="17"/>
      <c r="AF569" s="17"/>
    </row>
    <row r="570">
      <c r="B570" s="17"/>
      <c r="L570" s="18"/>
      <c r="R570" s="17"/>
      <c r="W570" s="17"/>
      <c r="AF570" s="17"/>
    </row>
    <row r="571">
      <c r="B571" s="17"/>
      <c r="L571" s="18"/>
      <c r="R571" s="17"/>
      <c r="W571" s="17"/>
      <c r="AF571" s="17"/>
    </row>
    <row r="572">
      <c r="B572" s="17"/>
      <c r="L572" s="18"/>
      <c r="R572" s="17"/>
      <c r="W572" s="17"/>
      <c r="AF572" s="17"/>
    </row>
    <row r="573">
      <c r="B573" s="17"/>
      <c r="L573" s="18"/>
      <c r="R573" s="17"/>
      <c r="W573" s="17"/>
      <c r="AF573" s="17"/>
    </row>
    <row r="574">
      <c r="B574" s="17"/>
      <c r="L574" s="18"/>
      <c r="R574" s="17"/>
      <c r="W574" s="17"/>
      <c r="AF574" s="17"/>
    </row>
    <row r="575">
      <c r="B575" s="17"/>
      <c r="L575" s="18"/>
      <c r="R575" s="17"/>
      <c r="W575" s="17"/>
      <c r="AF575" s="17"/>
    </row>
    <row r="576">
      <c r="B576" s="17"/>
      <c r="L576" s="18"/>
      <c r="R576" s="17"/>
      <c r="W576" s="17"/>
      <c r="AF576" s="17"/>
    </row>
    <row r="577">
      <c r="B577" s="17"/>
      <c r="L577" s="18"/>
      <c r="R577" s="17"/>
      <c r="W577" s="17"/>
      <c r="AF577" s="17"/>
    </row>
    <row r="578">
      <c r="B578" s="17"/>
      <c r="L578" s="18"/>
      <c r="R578" s="17"/>
      <c r="W578" s="17"/>
      <c r="AF578" s="17"/>
    </row>
    <row r="579">
      <c r="B579" s="17"/>
      <c r="L579" s="18"/>
      <c r="R579" s="17"/>
      <c r="W579" s="17"/>
      <c r="AF579" s="17"/>
    </row>
    <row r="580">
      <c r="B580" s="17"/>
      <c r="L580" s="18"/>
      <c r="R580" s="17"/>
      <c r="W580" s="17"/>
      <c r="AF580" s="17"/>
    </row>
    <row r="581">
      <c r="B581" s="17"/>
      <c r="L581" s="18"/>
      <c r="R581" s="17"/>
      <c r="W581" s="17"/>
      <c r="AF581" s="17"/>
    </row>
    <row r="582">
      <c r="B582" s="17"/>
      <c r="L582" s="18"/>
      <c r="R582" s="17"/>
      <c r="W582" s="17"/>
      <c r="AF582" s="17"/>
    </row>
    <row r="583">
      <c r="B583" s="17"/>
      <c r="L583" s="18"/>
      <c r="R583" s="17"/>
      <c r="W583" s="17"/>
      <c r="AF583" s="17"/>
    </row>
    <row r="584">
      <c r="B584" s="17"/>
      <c r="L584" s="18"/>
      <c r="R584" s="17"/>
      <c r="W584" s="17"/>
      <c r="AF584" s="17"/>
    </row>
    <row r="585">
      <c r="B585" s="17"/>
      <c r="L585" s="18"/>
      <c r="R585" s="17"/>
      <c r="W585" s="17"/>
      <c r="AF585" s="17"/>
    </row>
    <row r="586">
      <c r="B586" s="17"/>
      <c r="L586" s="18"/>
      <c r="R586" s="17"/>
      <c r="W586" s="17"/>
      <c r="AF586" s="17"/>
    </row>
    <row r="587">
      <c r="B587" s="17"/>
      <c r="L587" s="18"/>
      <c r="R587" s="17"/>
      <c r="W587" s="17"/>
      <c r="AF587" s="17"/>
    </row>
    <row r="588">
      <c r="B588" s="17"/>
      <c r="L588" s="18"/>
      <c r="R588" s="17"/>
      <c r="W588" s="17"/>
      <c r="AF588" s="17"/>
    </row>
    <row r="589">
      <c r="B589" s="17"/>
      <c r="L589" s="18"/>
      <c r="R589" s="17"/>
      <c r="W589" s="17"/>
      <c r="AF589" s="17"/>
    </row>
    <row r="590">
      <c r="B590" s="17"/>
      <c r="L590" s="18"/>
      <c r="R590" s="17"/>
      <c r="W590" s="17"/>
      <c r="AF590" s="17"/>
    </row>
    <row r="591">
      <c r="B591" s="17"/>
      <c r="L591" s="18"/>
      <c r="R591" s="17"/>
      <c r="W591" s="17"/>
      <c r="AF591" s="17"/>
    </row>
    <row r="592">
      <c r="B592" s="17"/>
      <c r="L592" s="18"/>
      <c r="R592" s="17"/>
      <c r="W592" s="17"/>
      <c r="AF592" s="17"/>
    </row>
    <row r="593">
      <c r="B593" s="17"/>
      <c r="L593" s="18"/>
      <c r="R593" s="17"/>
      <c r="W593" s="17"/>
      <c r="AF593" s="17"/>
    </row>
    <row r="594">
      <c r="B594" s="17"/>
      <c r="L594" s="18"/>
      <c r="R594" s="17"/>
      <c r="W594" s="17"/>
      <c r="AF594" s="17"/>
    </row>
    <row r="595">
      <c r="B595" s="17"/>
      <c r="L595" s="18"/>
      <c r="R595" s="17"/>
      <c r="W595" s="17"/>
      <c r="AF595" s="17"/>
    </row>
    <row r="596">
      <c r="B596" s="17"/>
      <c r="L596" s="18"/>
      <c r="R596" s="17"/>
      <c r="W596" s="17"/>
      <c r="AF596" s="17"/>
    </row>
    <row r="597">
      <c r="B597" s="17"/>
      <c r="L597" s="18"/>
      <c r="R597" s="17"/>
      <c r="W597" s="17"/>
      <c r="AF597" s="17"/>
    </row>
    <row r="598">
      <c r="B598" s="17"/>
      <c r="L598" s="18"/>
      <c r="R598" s="17"/>
      <c r="W598" s="17"/>
      <c r="AF598" s="17"/>
    </row>
    <row r="599">
      <c r="B599" s="17"/>
      <c r="L599" s="18"/>
      <c r="R599" s="17"/>
      <c r="W599" s="17"/>
      <c r="AF599" s="17"/>
    </row>
    <row r="600">
      <c r="B600" s="17"/>
      <c r="L600" s="18"/>
      <c r="R600" s="17"/>
      <c r="W600" s="17"/>
      <c r="AF600" s="17"/>
    </row>
    <row r="601">
      <c r="B601" s="17"/>
      <c r="L601" s="18"/>
      <c r="R601" s="17"/>
      <c r="W601" s="17"/>
      <c r="AF601" s="17"/>
    </row>
    <row r="602">
      <c r="B602" s="17"/>
      <c r="L602" s="18"/>
      <c r="R602" s="17"/>
      <c r="W602" s="17"/>
      <c r="AF602" s="17"/>
    </row>
    <row r="603">
      <c r="B603" s="17"/>
      <c r="L603" s="18"/>
      <c r="R603" s="17"/>
      <c r="W603" s="17"/>
      <c r="AF603" s="17"/>
    </row>
    <row r="604">
      <c r="B604" s="17"/>
      <c r="L604" s="18"/>
      <c r="R604" s="17"/>
      <c r="W604" s="17"/>
      <c r="AF604" s="17"/>
    </row>
    <row r="605">
      <c r="B605" s="17"/>
      <c r="L605" s="18"/>
      <c r="R605" s="17"/>
      <c r="W605" s="17"/>
      <c r="AF605" s="17"/>
    </row>
    <row r="606">
      <c r="B606" s="17"/>
      <c r="L606" s="18"/>
      <c r="R606" s="17"/>
      <c r="W606" s="17"/>
      <c r="AF606" s="17"/>
    </row>
    <row r="607">
      <c r="B607" s="17"/>
      <c r="L607" s="18"/>
      <c r="R607" s="17"/>
      <c r="W607" s="17"/>
      <c r="AF607" s="17"/>
    </row>
    <row r="608">
      <c r="B608" s="17"/>
      <c r="L608" s="18"/>
      <c r="R608" s="17"/>
      <c r="W608" s="17"/>
      <c r="AF608" s="17"/>
    </row>
    <row r="609">
      <c r="B609" s="17"/>
      <c r="L609" s="18"/>
      <c r="R609" s="17"/>
      <c r="W609" s="17"/>
      <c r="AF609" s="17"/>
    </row>
    <row r="610">
      <c r="B610" s="17"/>
      <c r="L610" s="18"/>
      <c r="R610" s="17"/>
      <c r="W610" s="17"/>
      <c r="AF610" s="17"/>
    </row>
    <row r="611">
      <c r="B611" s="17"/>
      <c r="L611" s="18"/>
      <c r="R611" s="17"/>
      <c r="W611" s="17"/>
      <c r="AF611" s="17"/>
    </row>
    <row r="612">
      <c r="B612" s="17"/>
      <c r="L612" s="18"/>
      <c r="R612" s="17"/>
      <c r="W612" s="17"/>
      <c r="AF612" s="17"/>
    </row>
    <row r="613">
      <c r="B613" s="17"/>
      <c r="L613" s="18"/>
      <c r="R613" s="17"/>
      <c r="W613" s="17"/>
      <c r="AF613" s="17"/>
    </row>
    <row r="614">
      <c r="B614" s="17"/>
      <c r="L614" s="18"/>
      <c r="R614" s="17"/>
      <c r="W614" s="17"/>
      <c r="AF614" s="17"/>
    </row>
    <row r="615">
      <c r="B615" s="17"/>
      <c r="L615" s="18"/>
      <c r="R615" s="17"/>
      <c r="W615" s="17"/>
      <c r="AF615" s="17"/>
    </row>
    <row r="616">
      <c r="B616" s="17"/>
      <c r="L616" s="18"/>
      <c r="R616" s="17"/>
      <c r="W616" s="17"/>
      <c r="AF616" s="17"/>
    </row>
    <row r="617">
      <c r="B617" s="17"/>
      <c r="L617" s="18"/>
      <c r="R617" s="17"/>
      <c r="W617" s="17"/>
      <c r="AF617" s="17"/>
    </row>
    <row r="618">
      <c r="B618" s="17"/>
      <c r="L618" s="18"/>
      <c r="R618" s="17"/>
      <c r="W618" s="17"/>
      <c r="AF618" s="17"/>
    </row>
    <row r="619">
      <c r="B619" s="17"/>
      <c r="L619" s="18"/>
      <c r="R619" s="17"/>
      <c r="W619" s="17"/>
      <c r="AF619" s="17"/>
    </row>
    <row r="620">
      <c r="B620" s="17"/>
      <c r="L620" s="18"/>
      <c r="R620" s="17"/>
      <c r="W620" s="17"/>
      <c r="AF620" s="17"/>
    </row>
    <row r="621">
      <c r="B621" s="17"/>
      <c r="L621" s="18"/>
      <c r="R621" s="17"/>
      <c r="W621" s="17"/>
      <c r="AF621" s="17"/>
    </row>
    <row r="622">
      <c r="B622" s="17"/>
      <c r="L622" s="18"/>
      <c r="R622" s="17"/>
      <c r="W622" s="17"/>
      <c r="AF622" s="17"/>
    </row>
    <row r="623">
      <c r="B623" s="17"/>
      <c r="L623" s="18"/>
      <c r="R623" s="17"/>
      <c r="W623" s="17"/>
      <c r="AF623" s="17"/>
    </row>
    <row r="624">
      <c r="B624" s="17"/>
      <c r="L624" s="18"/>
      <c r="R624" s="17"/>
      <c r="W624" s="17"/>
      <c r="AF624" s="17"/>
    </row>
    <row r="625">
      <c r="B625" s="17"/>
      <c r="L625" s="18"/>
      <c r="R625" s="17"/>
      <c r="W625" s="17"/>
      <c r="AF625" s="17"/>
    </row>
    <row r="626">
      <c r="B626" s="17"/>
      <c r="L626" s="18"/>
      <c r="R626" s="17"/>
      <c r="W626" s="17"/>
      <c r="AF626" s="17"/>
    </row>
    <row r="627">
      <c r="B627" s="17"/>
      <c r="L627" s="18"/>
      <c r="R627" s="17"/>
      <c r="W627" s="17"/>
      <c r="AF627" s="17"/>
    </row>
    <row r="628">
      <c r="B628" s="17"/>
      <c r="L628" s="18"/>
      <c r="R628" s="17"/>
      <c r="W628" s="17"/>
      <c r="AF628" s="17"/>
    </row>
    <row r="629">
      <c r="B629" s="17"/>
      <c r="L629" s="18"/>
      <c r="R629" s="17"/>
      <c r="W629" s="17"/>
      <c r="AF629" s="17"/>
    </row>
    <row r="630">
      <c r="B630" s="17"/>
      <c r="L630" s="18"/>
      <c r="R630" s="17"/>
      <c r="W630" s="17"/>
      <c r="AF630" s="17"/>
    </row>
    <row r="631">
      <c r="B631" s="17"/>
      <c r="L631" s="18"/>
      <c r="R631" s="17"/>
      <c r="W631" s="17"/>
      <c r="AF631" s="17"/>
    </row>
    <row r="632">
      <c r="B632" s="17"/>
      <c r="L632" s="18"/>
      <c r="R632" s="17"/>
      <c r="W632" s="17"/>
      <c r="AF632" s="17"/>
    </row>
    <row r="633">
      <c r="B633" s="17"/>
      <c r="L633" s="18"/>
      <c r="R633" s="17"/>
      <c r="W633" s="17"/>
      <c r="AF633" s="17"/>
    </row>
    <row r="634">
      <c r="B634" s="17"/>
      <c r="L634" s="18"/>
      <c r="R634" s="17"/>
      <c r="W634" s="17"/>
      <c r="AF634" s="17"/>
    </row>
    <row r="635">
      <c r="B635" s="17"/>
      <c r="L635" s="18"/>
      <c r="R635" s="17"/>
      <c r="W635" s="17"/>
      <c r="AF635" s="17"/>
    </row>
    <row r="636">
      <c r="B636" s="17"/>
      <c r="L636" s="18"/>
      <c r="R636" s="17"/>
      <c r="W636" s="17"/>
      <c r="AF636" s="17"/>
    </row>
    <row r="637">
      <c r="B637" s="17"/>
      <c r="L637" s="18"/>
      <c r="R637" s="17"/>
      <c r="W637" s="17"/>
      <c r="AF637" s="17"/>
    </row>
    <row r="638">
      <c r="B638" s="17"/>
      <c r="L638" s="18"/>
      <c r="R638" s="17"/>
      <c r="W638" s="17"/>
      <c r="AF638" s="17"/>
    </row>
    <row r="639">
      <c r="B639" s="17"/>
      <c r="L639" s="18"/>
      <c r="R639" s="17"/>
      <c r="W639" s="17"/>
      <c r="AF639" s="17"/>
    </row>
    <row r="640">
      <c r="B640" s="17"/>
      <c r="L640" s="18"/>
      <c r="R640" s="17"/>
      <c r="W640" s="17"/>
      <c r="AF640" s="17"/>
    </row>
    <row r="641">
      <c r="B641" s="17"/>
      <c r="L641" s="18"/>
      <c r="R641" s="17"/>
      <c r="W641" s="17"/>
      <c r="AF641" s="17"/>
    </row>
    <row r="642">
      <c r="B642" s="17"/>
      <c r="L642" s="18"/>
      <c r="R642" s="17"/>
      <c r="W642" s="17"/>
      <c r="AF642" s="17"/>
    </row>
    <row r="643">
      <c r="B643" s="17"/>
      <c r="L643" s="18"/>
      <c r="R643" s="17"/>
      <c r="W643" s="17"/>
      <c r="AF643" s="17"/>
    </row>
    <row r="644">
      <c r="B644" s="17"/>
      <c r="L644" s="18"/>
      <c r="R644" s="17"/>
      <c r="W644" s="17"/>
      <c r="AF644" s="17"/>
    </row>
    <row r="645">
      <c r="B645" s="17"/>
      <c r="L645" s="18"/>
      <c r="R645" s="17"/>
      <c r="W645" s="17"/>
      <c r="AF645" s="17"/>
    </row>
    <row r="646">
      <c r="B646" s="17"/>
      <c r="L646" s="18"/>
      <c r="R646" s="17"/>
      <c r="W646" s="17"/>
      <c r="AF646" s="17"/>
    </row>
    <row r="647">
      <c r="B647" s="17"/>
      <c r="L647" s="18"/>
      <c r="R647" s="17"/>
      <c r="W647" s="17"/>
      <c r="AF647" s="17"/>
    </row>
    <row r="648">
      <c r="B648" s="17"/>
      <c r="L648" s="18"/>
      <c r="R648" s="17"/>
      <c r="W648" s="17"/>
      <c r="AF648" s="17"/>
    </row>
    <row r="649">
      <c r="B649" s="17"/>
      <c r="L649" s="18"/>
      <c r="R649" s="17"/>
      <c r="W649" s="17"/>
      <c r="AF649" s="17"/>
    </row>
    <row r="650">
      <c r="B650" s="17"/>
      <c r="L650" s="18"/>
      <c r="R650" s="17"/>
      <c r="W650" s="17"/>
      <c r="AF650" s="17"/>
    </row>
    <row r="651">
      <c r="B651" s="17"/>
      <c r="L651" s="18"/>
      <c r="R651" s="17"/>
      <c r="W651" s="17"/>
      <c r="AF651" s="17"/>
    </row>
    <row r="652">
      <c r="B652" s="17"/>
      <c r="L652" s="18"/>
      <c r="R652" s="17"/>
      <c r="W652" s="17"/>
      <c r="AF652" s="17"/>
    </row>
    <row r="653">
      <c r="B653" s="17"/>
      <c r="L653" s="18"/>
      <c r="R653" s="17"/>
      <c r="W653" s="17"/>
      <c r="AF653" s="17"/>
    </row>
    <row r="654">
      <c r="B654" s="17"/>
      <c r="L654" s="18"/>
      <c r="R654" s="17"/>
      <c r="W654" s="17"/>
      <c r="AF654" s="17"/>
    </row>
    <row r="655">
      <c r="B655" s="17"/>
      <c r="L655" s="18"/>
      <c r="R655" s="17"/>
      <c r="W655" s="17"/>
      <c r="AF655" s="17"/>
    </row>
    <row r="656">
      <c r="B656" s="17"/>
      <c r="L656" s="18"/>
      <c r="R656" s="17"/>
      <c r="W656" s="17"/>
      <c r="AF656" s="17"/>
    </row>
    <row r="657">
      <c r="B657" s="17"/>
      <c r="L657" s="18"/>
      <c r="R657" s="17"/>
      <c r="W657" s="17"/>
      <c r="AF657" s="17"/>
    </row>
    <row r="658">
      <c r="B658" s="17"/>
      <c r="L658" s="18"/>
      <c r="R658" s="17"/>
      <c r="W658" s="17"/>
      <c r="AF658" s="17"/>
    </row>
    <row r="659">
      <c r="B659" s="17"/>
      <c r="L659" s="18"/>
      <c r="R659" s="17"/>
      <c r="W659" s="17"/>
      <c r="AF659" s="17"/>
    </row>
    <row r="660">
      <c r="B660" s="17"/>
      <c r="L660" s="18"/>
      <c r="R660" s="17"/>
      <c r="W660" s="17"/>
      <c r="AF660" s="17"/>
    </row>
    <row r="661">
      <c r="B661" s="17"/>
      <c r="L661" s="18"/>
      <c r="R661" s="17"/>
      <c r="W661" s="17"/>
      <c r="AF661" s="17"/>
    </row>
    <row r="662">
      <c r="B662" s="17"/>
      <c r="L662" s="18"/>
      <c r="R662" s="17"/>
      <c r="W662" s="17"/>
      <c r="AF662" s="17"/>
    </row>
    <row r="663">
      <c r="B663" s="17"/>
      <c r="L663" s="18"/>
      <c r="R663" s="17"/>
      <c r="W663" s="17"/>
      <c r="AF663" s="17"/>
    </row>
    <row r="664">
      <c r="B664" s="17"/>
      <c r="L664" s="18"/>
      <c r="R664" s="17"/>
      <c r="W664" s="17"/>
      <c r="AF664" s="17"/>
    </row>
    <row r="665">
      <c r="B665" s="17"/>
      <c r="L665" s="18"/>
      <c r="R665" s="17"/>
      <c r="W665" s="17"/>
      <c r="AF665" s="17"/>
    </row>
    <row r="666">
      <c r="B666" s="17"/>
      <c r="L666" s="18"/>
      <c r="R666" s="17"/>
      <c r="W666" s="17"/>
      <c r="AF666" s="17"/>
    </row>
    <row r="667">
      <c r="B667" s="17"/>
      <c r="L667" s="18"/>
      <c r="R667" s="17"/>
      <c r="W667" s="17"/>
      <c r="AF667" s="17"/>
    </row>
    <row r="668">
      <c r="B668" s="17"/>
      <c r="L668" s="18"/>
      <c r="R668" s="17"/>
      <c r="W668" s="17"/>
      <c r="AF668" s="17"/>
    </row>
    <row r="669">
      <c r="B669" s="17"/>
      <c r="L669" s="18"/>
      <c r="R669" s="17"/>
      <c r="W669" s="17"/>
      <c r="AF669" s="17"/>
    </row>
    <row r="670">
      <c r="B670" s="17"/>
      <c r="L670" s="18"/>
      <c r="R670" s="17"/>
      <c r="W670" s="17"/>
      <c r="AF670" s="17"/>
    </row>
    <row r="671">
      <c r="B671" s="17"/>
      <c r="L671" s="18"/>
      <c r="R671" s="17"/>
      <c r="W671" s="17"/>
      <c r="AF671" s="17"/>
    </row>
    <row r="672">
      <c r="B672" s="17"/>
      <c r="L672" s="18"/>
      <c r="R672" s="17"/>
      <c r="W672" s="17"/>
      <c r="AF672" s="17"/>
    </row>
    <row r="673">
      <c r="B673" s="17"/>
      <c r="L673" s="18"/>
      <c r="R673" s="17"/>
      <c r="W673" s="17"/>
      <c r="AF673" s="17"/>
    </row>
    <row r="674">
      <c r="B674" s="17"/>
      <c r="L674" s="18"/>
      <c r="R674" s="17"/>
      <c r="W674" s="17"/>
      <c r="AF674" s="17"/>
    </row>
    <row r="675">
      <c r="B675" s="17"/>
      <c r="L675" s="18"/>
      <c r="R675" s="17"/>
      <c r="W675" s="17"/>
      <c r="AF675" s="17"/>
    </row>
    <row r="676">
      <c r="B676" s="17"/>
      <c r="L676" s="18"/>
      <c r="R676" s="17"/>
      <c r="W676" s="17"/>
      <c r="AF676" s="17"/>
    </row>
    <row r="677">
      <c r="B677" s="17"/>
      <c r="L677" s="18"/>
      <c r="R677" s="17"/>
      <c r="W677" s="17"/>
      <c r="AF677" s="17"/>
    </row>
    <row r="678">
      <c r="B678" s="17"/>
      <c r="L678" s="18"/>
      <c r="R678" s="17"/>
      <c r="W678" s="17"/>
      <c r="AF678" s="17"/>
    </row>
    <row r="679">
      <c r="B679" s="17"/>
      <c r="L679" s="18"/>
      <c r="R679" s="17"/>
      <c r="W679" s="17"/>
      <c r="AF679" s="17"/>
    </row>
    <row r="680">
      <c r="B680" s="17"/>
      <c r="L680" s="18"/>
      <c r="R680" s="17"/>
      <c r="W680" s="17"/>
      <c r="AF680" s="17"/>
    </row>
    <row r="681">
      <c r="B681" s="17"/>
      <c r="L681" s="18"/>
      <c r="R681" s="17"/>
      <c r="W681" s="17"/>
      <c r="AF681" s="17"/>
    </row>
    <row r="682">
      <c r="B682" s="17"/>
      <c r="L682" s="18"/>
      <c r="R682" s="17"/>
      <c r="W682" s="17"/>
      <c r="AF682" s="17"/>
    </row>
    <row r="683">
      <c r="B683" s="17"/>
      <c r="L683" s="18"/>
      <c r="R683" s="17"/>
      <c r="W683" s="17"/>
      <c r="AF683" s="17"/>
    </row>
    <row r="684">
      <c r="B684" s="17"/>
      <c r="L684" s="18"/>
      <c r="R684" s="17"/>
      <c r="W684" s="17"/>
      <c r="AF684" s="17"/>
    </row>
    <row r="685">
      <c r="B685" s="17"/>
      <c r="L685" s="18"/>
      <c r="R685" s="17"/>
      <c r="W685" s="17"/>
      <c r="AF685" s="17"/>
    </row>
    <row r="686">
      <c r="B686" s="17"/>
      <c r="L686" s="18"/>
      <c r="R686" s="17"/>
      <c r="W686" s="17"/>
      <c r="AF686" s="17"/>
    </row>
    <row r="687">
      <c r="B687" s="17"/>
      <c r="L687" s="18"/>
      <c r="R687" s="17"/>
      <c r="W687" s="17"/>
      <c r="AF687" s="17"/>
    </row>
    <row r="688">
      <c r="B688" s="17"/>
      <c r="L688" s="18"/>
      <c r="R688" s="17"/>
      <c r="W688" s="17"/>
      <c r="AF688" s="17"/>
    </row>
    <row r="689">
      <c r="B689" s="17"/>
      <c r="L689" s="18"/>
      <c r="R689" s="17"/>
      <c r="W689" s="17"/>
      <c r="AF689" s="17"/>
    </row>
    <row r="690">
      <c r="B690" s="17"/>
      <c r="L690" s="18"/>
      <c r="R690" s="17"/>
      <c r="W690" s="17"/>
      <c r="AF690" s="17"/>
    </row>
    <row r="691">
      <c r="B691" s="17"/>
      <c r="L691" s="18"/>
      <c r="R691" s="17"/>
      <c r="W691" s="17"/>
      <c r="AF691" s="17"/>
    </row>
    <row r="692">
      <c r="B692" s="17"/>
      <c r="L692" s="18"/>
      <c r="R692" s="17"/>
      <c r="W692" s="17"/>
      <c r="AF692" s="17"/>
    </row>
    <row r="693">
      <c r="B693" s="17"/>
      <c r="L693" s="18"/>
      <c r="R693" s="17"/>
      <c r="W693" s="17"/>
      <c r="AF693" s="17"/>
    </row>
    <row r="694">
      <c r="B694" s="17"/>
      <c r="L694" s="18"/>
      <c r="R694" s="17"/>
      <c r="W694" s="17"/>
      <c r="AF694" s="17"/>
    </row>
    <row r="695">
      <c r="B695" s="17"/>
      <c r="L695" s="18"/>
      <c r="R695" s="17"/>
      <c r="W695" s="17"/>
      <c r="AF695" s="17"/>
    </row>
    <row r="696">
      <c r="B696" s="17"/>
      <c r="L696" s="18"/>
      <c r="R696" s="17"/>
      <c r="W696" s="17"/>
      <c r="AF696" s="17"/>
    </row>
    <row r="697">
      <c r="B697" s="17"/>
      <c r="L697" s="18"/>
      <c r="R697" s="17"/>
      <c r="W697" s="17"/>
      <c r="AF697" s="17"/>
    </row>
    <row r="698">
      <c r="B698" s="17"/>
      <c r="L698" s="18"/>
      <c r="R698" s="17"/>
      <c r="W698" s="17"/>
      <c r="AF698" s="17"/>
    </row>
    <row r="699">
      <c r="B699" s="17"/>
      <c r="L699" s="18"/>
      <c r="R699" s="17"/>
      <c r="W699" s="17"/>
      <c r="AF699" s="17"/>
    </row>
    <row r="700">
      <c r="B700" s="17"/>
      <c r="L700" s="18"/>
      <c r="R700" s="17"/>
      <c r="W700" s="17"/>
      <c r="AF700" s="17"/>
    </row>
    <row r="701">
      <c r="B701" s="17"/>
      <c r="L701" s="18"/>
      <c r="R701" s="17"/>
      <c r="W701" s="17"/>
      <c r="AF701" s="17"/>
    </row>
    <row r="702">
      <c r="B702" s="17"/>
      <c r="L702" s="18"/>
      <c r="R702" s="17"/>
      <c r="W702" s="17"/>
      <c r="AF702" s="17"/>
    </row>
    <row r="703">
      <c r="B703" s="17"/>
      <c r="L703" s="18"/>
      <c r="R703" s="17"/>
      <c r="W703" s="17"/>
      <c r="AF703" s="17"/>
    </row>
    <row r="704">
      <c r="B704" s="17"/>
      <c r="L704" s="18"/>
      <c r="R704" s="17"/>
      <c r="W704" s="17"/>
      <c r="AF704" s="17"/>
    </row>
    <row r="705">
      <c r="B705" s="17"/>
      <c r="L705" s="18"/>
      <c r="R705" s="17"/>
      <c r="W705" s="17"/>
      <c r="AF705" s="17"/>
    </row>
    <row r="706">
      <c r="B706" s="17"/>
      <c r="L706" s="18"/>
      <c r="R706" s="17"/>
      <c r="W706" s="17"/>
      <c r="AF706" s="17"/>
    </row>
    <row r="707">
      <c r="B707" s="17"/>
      <c r="L707" s="18"/>
      <c r="R707" s="17"/>
      <c r="W707" s="17"/>
      <c r="AF707" s="17"/>
    </row>
    <row r="708">
      <c r="B708" s="17"/>
      <c r="L708" s="18"/>
      <c r="R708" s="17"/>
      <c r="W708" s="17"/>
      <c r="AF708" s="17"/>
    </row>
    <row r="709">
      <c r="B709" s="17"/>
      <c r="L709" s="18"/>
      <c r="R709" s="17"/>
      <c r="W709" s="17"/>
      <c r="AF709" s="17"/>
    </row>
    <row r="710">
      <c r="B710" s="17"/>
      <c r="L710" s="18"/>
      <c r="R710" s="17"/>
      <c r="W710" s="17"/>
      <c r="AF710" s="17"/>
    </row>
    <row r="711">
      <c r="B711" s="17"/>
      <c r="L711" s="18"/>
      <c r="R711" s="17"/>
      <c r="W711" s="17"/>
      <c r="AF711" s="17"/>
    </row>
    <row r="712">
      <c r="B712" s="17"/>
      <c r="L712" s="18"/>
      <c r="R712" s="17"/>
      <c r="W712" s="17"/>
      <c r="AF712" s="17"/>
    </row>
    <row r="713">
      <c r="B713" s="17"/>
      <c r="L713" s="18"/>
      <c r="R713" s="17"/>
      <c r="W713" s="17"/>
      <c r="AF713" s="17"/>
    </row>
    <row r="714">
      <c r="B714" s="17"/>
      <c r="L714" s="18"/>
      <c r="R714" s="17"/>
      <c r="W714" s="17"/>
      <c r="AF714" s="17"/>
    </row>
    <row r="715">
      <c r="B715" s="17"/>
      <c r="L715" s="18"/>
      <c r="R715" s="17"/>
      <c r="W715" s="17"/>
      <c r="AF715" s="17"/>
    </row>
    <row r="716">
      <c r="B716" s="17"/>
      <c r="L716" s="18"/>
      <c r="R716" s="17"/>
      <c r="W716" s="17"/>
      <c r="AF716" s="17"/>
    </row>
    <row r="717">
      <c r="B717" s="17"/>
      <c r="L717" s="18"/>
      <c r="R717" s="17"/>
      <c r="W717" s="17"/>
      <c r="AF717" s="17"/>
    </row>
    <row r="718">
      <c r="B718" s="17"/>
      <c r="L718" s="18"/>
      <c r="R718" s="17"/>
      <c r="W718" s="17"/>
      <c r="AF718" s="17"/>
    </row>
    <row r="719">
      <c r="B719" s="17"/>
      <c r="L719" s="18"/>
      <c r="R719" s="17"/>
      <c r="W719" s="17"/>
      <c r="AF719" s="17"/>
    </row>
    <row r="720">
      <c r="B720" s="17"/>
      <c r="L720" s="18"/>
      <c r="R720" s="17"/>
      <c r="W720" s="17"/>
      <c r="AF720" s="17"/>
    </row>
    <row r="721">
      <c r="B721" s="17"/>
      <c r="L721" s="18"/>
      <c r="R721" s="17"/>
      <c r="W721" s="17"/>
      <c r="AF721" s="17"/>
    </row>
    <row r="722">
      <c r="B722" s="17"/>
      <c r="L722" s="18"/>
      <c r="R722" s="17"/>
      <c r="W722" s="17"/>
      <c r="AF722" s="17"/>
    </row>
    <row r="723">
      <c r="B723" s="17"/>
      <c r="L723" s="18"/>
      <c r="R723" s="17"/>
      <c r="W723" s="17"/>
      <c r="AF723" s="17"/>
    </row>
    <row r="724">
      <c r="B724" s="17"/>
      <c r="L724" s="18"/>
      <c r="R724" s="17"/>
      <c r="W724" s="17"/>
      <c r="AF724" s="17"/>
    </row>
    <row r="725">
      <c r="B725" s="17"/>
      <c r="L725" s="18"/>
      <c r="R725" s="17"/>
      <c r="W725" s="17"/>
      <c r="AF725" s="17"/>
    </row>
    <row r="726">
      <c r="B726" s="17"/>
      <c r="L726" s="18"/>
      <c r="R726" s="17"/>
      <c r="W726" s="17"/>
      <c r="AF726" s="17"/>
    </row>
    <row r="727">
      <c r="B727" s="17"/>
      <c r="L727" s="18"/>
      <c r="R727" s="17"/>
      <c r="W727" s="17"/>
      <c r="AF727" s="17"/>
    </row>
    <row r="728">
      <c r="B728" s="17"/>
      <c r="L728" s="18"/>
      <c r="R728" s="17"/>
      <c r="W728" s="17"/>
      <c r="AF728" s="17"/>
    </row>
    <row r="729">
      <c r="B729" s="17"/>
      <c r="L729" s="18"/>
      <c r="R729" s="17"/>
      <c r="W729" s="17"/>
      <c r="AF729" s="17"/>
    </row>
    <row r="730">
      <c r="B730" s="17"/>
      <c r="L730" s="18"/>
      <c r="R730" s="17"/>
      <c r="W730" s="17"/>
      <c r="AF730" s="17"/>
    </row>
    <row r="731">
      <c r="B731" s="17"/>
      <c r="L731" s="18"/>
      <c r="R731" s="17"/>
      <c r="W731" s="17"/>
      <c r="AF731" s="17"/>
    </row>
    <row r="732">
      <c r="B732" s="17"/>
      <c r="L732" s="18"/>
      <c r="R732" s="17"/>
      <c r="W732" s="17"/>
      <c r="AF732" s="17"/>
    </row>
    <row r="733">
      <c r="B733" s="17"/>
      <c r="L733" s="18"/>
      <c r="R733" s="17"/>
      <c r="W733" s="17"/>
      <c r="AF733" s="17"/>
    </row>
    <row r="734">
      <c r="B734" s="17"/>
      <c r="L734" s="18"/>
      <c r="R734" s="17"/>
      <c r="W734" s="17"/>
      <c r="AF734" s="17"/>
    </row>
    <row r="735">
      <c r="B735" s="17"/>
      <c r="L735" s="18"/>
      <c r="R735" s="17"/>
      <c r="W735" s="17"/>
      <c r="AF735" s="17"/>
    </row>
    <row r="736">
      <c r="B736" s="17"/>
      <c r="L736" s="18"/>
      <c r="R736" s="17"/>
      <c r="W736" s="17"/>
      <c r="AF736" s="17"/>
    </row>
    <row r="737">
      <c r="B737" s="17"/>
      <c r="L737" s="18"/>
      <c r="R737" s="17"/>
      <c r="W737" s="17"/>
      <c r="AF737" s="17"/>
    </row>
    <row r="738">
      <c r="B738" s="17"/>
      <c r="L738" s="18"/>
      <c r="R738" s="17"/>
      <c r="W738" s="17"/>
      <c r="AF738" s="17"/>
    </row>
    <row r="739">
      <c r="B739" s="17"/>
      <c r="L739" s="18"/>
      <c r="R739" s="17"/>
      <c r="W739" s="17"/>
      <c r="AF739" s="17"/>
    </row>
    <row r="740">
      <c r="B740" s="17"/>
      <c r="L740" s="18"/>
      <c r="R740" s="17"/>
      <c r="W740" s="17"/>
      <c r="AF740" s="17"/>
    </row>
    <row r="741">
      <c r="B741" s="17"/>
      <c r="L741" s="18"/>
      <c r="R741" s="17"/>
      <c r="W741" s="17"/>
      <c r="AF741" s="17"/>
    </row>
    <row r="742">
      <c r="B742" s="17"/>
      <c r="L742" s="18"/>
      <c r="R742" s="17"/>
      <c r="W742" s="17"/>
      <c r="AF742" s="17"/>
    </row>
    <row r="743">
      <c r="B743" s="17"/>
      <c r="L743" s="18"/>
      <c r="R743" s="17"/>
      <c r="W743" s="17"/>
      <c r="AF743" s="17"/>
    </row>
    <row r="744">
      <c r="B744" s="17"/>
      <c r="L744" s="18"/>
      <c r="R744" s="17"/>
      <c r="W744" s="17"/>
      <c r="AF744" s="17"/>
    </row>
    <row r="745">
      <c r="B745" s="17"/>
      <c r="L745" s="18"/>
      <c r="R745" s="17"/>
      <c r="W745" s="17"/>
      <c r="AF745" s="17"/>
    </row>
    <row r="746">
      <c r="B746" s="17"/>
      <c r="L746" s="18"/>
      <c r="R746" s="17"/>
      <c r="W746" s="17"/>
      <c r="AF746" s="17"/>
    </row>
    <row r="747">
      <c r="B747" s="17"/>
      <c r="L747" s="18"/>
      <c r="R747" s="17"/>
      <c r="W747" s="17"/>
      <c r="AF747" s="17"/>
    </row>
    <row r="748">
      <c r="B748" s="17"/>
      <c r="L748" s="18"/>
      <c r="R748" s="17"/>
      <c r="W748" s="17"/>
      <c r="AF748" s="17"/>
    </row>
    <row r="749">
      <c r="B749" s="17"/>
      <c r="L749" s="18"/>
      <c r="R749" s="17"/>
      <c r="W749" s="17"/>
      <c r="AF749" s="17"/>
    </row>
    <row r="750">
      <c r="B750" s="17"/>
      <c r="L750" s="18"/>
      <c r="R750" s="17"/>
      <c r="W750" s="17"/>
      <c r="AF750" s="17"/>
    </row>
    <row r="751">
      <c r="B751" s="17"/>
      <c r="L751" s="18"/>
      <c r="R751" s="17"/>
      <c r="W751" s="17"/>
      <c r="AF751" s="17"/>
    </row>
    <row r="752">
      <c r="B752" s="17"/>
      <c r="L752" s="18"/>
      <c r="R752" s="17"/>
      <c r="W752" s="17"/>
      <c r="AF752" s="17"/>
    </row>
    <row r="753">
      <c r="B753" s="17"/>
      <c r="L753" s="18"/>
      <c r="R753" s="17"/>
      <c r="W753" s="17"/>
      <c r="AF753" s="17"/>
    </row>
    <row r="754">
      <c r="B754" s="17"/>
      <c r="L754" s="18"/>
      <c r="R754" s="17"/>
      <c r="W754" s="17"/>
      <c r="AF754" s="17"/>
    </row>
    <row r="755">
      <c r="B755" s="17"/>
      <c r="L755" s="18"/>
      <c r="R755" s="17"/>
      <c r="W755" s="17"/>
      <c r="AF755" s="17"/>
    </row>
    <row r="756">
      <c r="B756" s="17"/>
      <c r="L756" s="18"/>
      <c r="R756" s="17"/>
      <c r="W756" s="17"/>
      <c r="AF756" s="17"/>
    </row>
    <row r="757">
      <c r="B757" s="17"/>
      <c r="L757" s="18"/>
      <c r="R757" s="17"/>
      <c r="W757" s="17"/>
      <c r="AF757" s="17"/>
    </row>
    <row r="758">
      <c r="B758" s="17"/>
      <c r="L758" s="18"/>
      <c r="R758" s="17"/>
      <c r="W758" s="17"/>
      <c r="AF758" s="17"/>
    </row>
    <row r="759">
      <c r="B759" s="17"/>
      <c r="L759" s="18"/>
      <c r="R759" s="17"/>
      <c r="W759" s="17"/>
      <c r="AF759" s="17"/>
    </row>
    <row r="760">
      <c r="B760" s="17"/>
      <c r="L760" s="18"/>
      <c r="R760" s="17"/>
      <c r="W760" s="17"/>
      <c r="AF760" s="17"/>
    </row>
    <row r="761">
      <c r="B761" s="17"/>
      <c r="L761" s="18"/>
      <c r="R761" s="17"/>
      <c r="W761" s="17"/>
      <c r="AF761" s="17"/>
    </row>
    <row r="762">
      <c r="B762" s="17"/>
      <c r="L762" s="18"/>
      <c r="R762" s="17"/>
      <c r="W762" s="17"/>
      <c r="AF762" s="17"/>
    </row>
    <row r="763">
      <c r="B763" s="17"/>
      <c r="L763" s="18"/>
      <c r="R763" s="17"/>
      <c r="W763" s="17"/>
      <c r="AF763" s="17"/>
    </row>
    <row r="764">
      <c r="B764" s="17"/>
      <c r="L764" s="18"/>
      <c r="R764" s="17"/>
      <c r="W764" s="17"/>
      <c r="AF764" s="17"/>
    </row>
    <row r="765">
      <c r="B765" s="17"/>
      <c r="L765" s="18"/>
      <c r="R765" s="17"/>
      <c r="W765" s="17"/>
      <c r="AF765" s="17"/>
    </row>
    <row r="766">
      <c r="B766" s="17"/>
      <c r="L766" s="18"/>
      <c r="R766" s="17"/>
      <c r="W766" s="17"/>
      <c r="AF766" s="17"/>
    </row>
    <row r="767">
      <c r="B767" s="17"/>
      <c r="L767" s="18"/>
      <c r="R767" s="17"/>
      <c r="W767" s="17"/>
      <c r="AF767" s="17"/>
    </row>
    <row r="768">
      <c r="B768" s="17"/>
      <c r="L768" s="18"/>
      <c r="R768" s="17"/>
      <c r="W768" s="17"/>
      <c r="AF768" s="17"/>
    </row>
    <row r="769">
      <c r="B769" s="17"/>
      <c r="L769" s="18"/>
      <c r="R769" s="17"/>
      <c r="W769" s="17"/>
      <c r="AF769" s="17"/>
    </row>
    <row r="770">
      <c r="B770" s="17"/>
      <c r="L770" s="18"/>
      <c r="R770" s="17"/>
      <c r="W770" s="17"/>
      <c r="AF770" s="17"/>
    </row>
    <row r="771">
      <c r="B771" s="17"/>
      <c r="L771" s="18"/>
      <c r="R771" s="17"/>
      <c r="W771" s="17"/>
      <c r="AF771" s="17"/>
    </row>
    <row r="772">
      <c r="B772" s="17"/>
      <c r="L772" s="18"/>
      <c r="R772" s="17"/>
      <c r="W772" s="17"/>
      <c r="AF772" s="17"/>
    </row>
    <row r="773">
      <c r="B773" s="17"/>
      <c r="L773" s="18"/>
      <c r="R773" s="17"/>
      <c r="W773" s="17"/>
      <c r="AF773" s="17"/>
    </row>
    <row r="774">
      <c r="B774" s="17"/>
      <c r="L774" s="18"/>
      <c r="R774" s="17"/>
      <c r="W774" s="17"/>
      <c r="AF774" s="17"/>
    </row>
    <row r="775">
      <c r="B775" s="17"/>
      <c r="L775" s="18"/>
      <c r="R775" s="17"/>
      <c r="W775" s="17"/>
      <c r="AF775" s="17"/>
    </row>
    <row r="776">
      <c r="B776" s="17"/>
      <c r="L776" s="18"/>
      <c r="R776" s="17"/>
      <c r="W776" s="17"/>
      <c r="AF776" s="17"/>
    </row>
    <row r="777">
      <c r="B777" s="17"/>
      <c r="L777" s="18"/>
      <c r="R777" s="17"/>
      <c r="W777" s="17"/>
      <c r="AF777" s="17"/>
    </row>
    <row r="778">
      <c r="B778" s="17"/>
      <c r="L778" s="18"/>
      <c r="R778" s="17"/>
      <c r="W778" s="17"/>
      <c r="AF778" s="17"/>
    </row>
    <row r="779">
      <c r="B779" s="17"/>
      <c r="L779" s="18"/>
      <c r="R779" s="17"/>
      <c r="W779" s="17"/>
      <c r="AF779" s="17"/>
    </row>
    <row r="780">
      <c r="B780" s="17"/>
      <c r="L780" s="18"/>
      <c r="R780" s="17"/>
      <c r="W780" s="17"/>
      <c r="AF780" s="17"/>
    </row>
    <row r="781">
      <c r="B781" s="17"/>
      <c r="L781" s="18"/>
      <c r="R781" s="17"/>
      <c r="W781" s="17"/>
      <c r="AF781" s="17"/>
    </row>
    <row r="782">
      <c r="B782" s="17"/>
      <c r="L782" s="18"/>
      <c r="R782" s="17"/>
      <c r="W782" s="17"/>
      <c r="AF782" s="17"/>
    </row>
    <row r="783">
      <c r="B783" s="17"/>
      <c r="L783" s="18"/>
      <c r="R783" s="17"/>
      <c r="W783" s="17"/>
      <c r="AF783" s="17"/>
    </row>
    <row r="784">
      <c r="B784" s="17"/>
      <c r="L784" s="18"/>
      <c r="R784" s="17"/>
      <c r="W784" s="17"/>
      <c r="AF784" s="17"/>
    </row>
    <row r="785">
      <c r="B785" s="17"/>
      <c r="L785" s="18"/>
      <c r="R785" s="17"/>
      <c r="W785" s="17"/>
      <c r="AF785" s="17"/>
    </row>
    <row r="786">
      <c r="B786" s="17"/>
      <c r="L786" s="18"/>
      <c r="R786" s="17"/>
      <c r="W786" s="17"/>
      <c r="AF786" s="17"/>
    </row>
    <row r="787">
      <c r="B787" s="17"/>
      <c r="L787" s="18"/>
      <c r="R787" s="17"/>
      <c r="W787" s="17"/>
      <c r="AF787" s="17"/>
    </row>
    <row r="788">
      <c r="B788" s="17"/>
      <c r="L788" s="18"/>
      <c r="R788" s="17"/>
      <c r="W788" s="17"/>
      <c r="AF788" s="17"/>
    </row>
    <row r="789">
      <c r="B789" s="17"/>
      <c r="L789" s="18"/>
      <c r="R789" s="17"/>
      <c r="W789" s="17"/>
      <c r="AF789" s="17"/>
    </row>
    <row r="790">
      <c r="B790" s="17"/>
      <c r="L790" s="18"/>
      <c r="R790" s="17"/>
      <c r="W790" s="17"/>
      <c r="AF790" s="17"/>
    </row>
    <row r="791">
      <c r="B791" s="17"/>
      <c r="L791" s="18"/>
      <c r="R791" s="17"/>
      <c r="W791" s="17"/>
      <c r="AF791" s="17"/>
    </row>
    <row r="792">
      <c r="B792" s="17"/>
      <c r="L792" s="18"/>
      <c r="R792" s="17"/>
      <c r="W792" s="17"/>
      <c r="AF792" s="17"/>
    </row>
    <row r="793">
      <c r="B793" s="17"/>
      <c r="L793" s="18"/>
      <c r="R793" s="17"/>
      <c r="W793" s="17"/>
      <c r="AF793" s="17"/>
    </row>
    <row r="794">
      <c r="B794" s="17"/>
      <c r="L794" s="18"/>
      <c r="R794" s="17"/>
      <c r="W794" s="17"/>
      <c r="AF794" s="17"/>
    </row>
    <row r="795">
      <c r="B795" s="17"/>
      <c r="L795" s="18"/>
      <c r="R795" s="17"/>
      <c r="W795" s="17"/>
      <c r="AF795" s="17"/>
    </row>
    <row r="796">
      <c r="B796" s="17"/>
      <c r="L796" s="18"/>
      <c r="R796" s="17"/>
      <c r="W796" s="17"/>
      <c r="AF796" s="17"/>
    </row>
    <row r="797">
      <c r="B797" s="17"/>
      <c r="L797" s="18"/>
      <c r="R797" s="17"/>
      <c r="W797" s="17"/>
      <c r="AF797" s="17"/>
    </row>
    <row r="798">
      <c r="B798" s="17"/>
      <c r="L798" s="18"/>
      <c r="R798" s="17"/>
      <c r="W798" s="17"/>
      <c r="AF798" s="17"/>
    </row>
    <row r="799">
      <c r="B799" s="17"/>
      <c r="L799" s="18"/>
      <c r="R799" s="17"/>
      <c r="W799" s="17"/>
      <c r="AF799" s="17"/>
    </row>
    <row r="800">
      <c r="B800" s="17"/>
      <c r="L800" s="18"/>
      <c r="R800" s="17"/>
      <c r="W800" s="17"/>
      <c r="AF800" s="17"/>
    </row>
    <row r="801">
      <c r="B801" s="17"/>
      <c r="L801" s="18"/>
      <c r="R801" s="17"/>
      <c r="W801" s="17"/>
      <c r="AF801" s="17"/>
    </row>
    <row r="802">
      <c r="B802" s="17"/>
      <c r="L802" s="18"/>
      <c r="R802" s="17"/>
      <c r="W802" s="17"/>
      <c r="AF802" s="17"/>
    </row>
    <row r="803">
      <c r="B803" s="17"/>
      <c r="L803" s="18"/>
      <c r="R803" s="17"/>
      <c r="W803" s="17"/>
      <c r="AF803" s="17"/>
    </row>
    <row r="804">
      <c r="B804" s="17"/>
      <c r="L804" s="18"/>
      <c r="R804" s="17"/>
      <c r="W804" s="17"/>
      <c r="AF804" s="17"/>
    </row>
    <row r="805">
      <c r="B805" s="17"/>
      <c r="L805" s="18"/>
      <c r="R805" s="17"/>
      <c r="W805" s="17"/>
      <c r="AF805" s="17"/>
    </row>
    <row r="806">
      <c r="B806" s="17"/>
      <c r="L806" s="18"/>
      <c r="R806" s="17"/>
      <c r="W806" s="17"/>
      <c r="AF806" s="17"/>
    </row>
    <row r="807">
      <c r="B807" s="17"/>
      <c r="L807" s="18"/>
      <c r="R807" s="17"/>
      <c r="W807" s="17"/>
      <c r="AF807" s="17"/>
    </row>
    <row r="808">
      <c r="B808" s="17"/>
      <c r="L808" s="18"/>
      <c r="R808" s="17"/>
      <c r="W808" s="17"/>
      <c r="AF808" s="17"/>
    </row>
    <row r="809">
      <c r="B809" s="17"/>
      <c r="L809" s="18"/>
      <c r="R809" s="17"/>
      <c r="W809" s="17"/>
      <c r="AF809" s="17"/>
    </row>
    <row r="810">
      <c r="B810" s="17"/>
      <c r="L810" s="18"/>
      <c r="R810" s="17"/>
      <c r="W810" s="17"/>
      <c r="AF810" s="17"/>
    </row>
    <row r="811">
      <c r="B811" s="17"/>
      <c r="L811" s="18"/>
      <c r="R811" s="17"/>
      <c r="W811" s="17"/>
      <c r="AF811" s="17"/>
    </row>
    <row r="812">
      <c r="B812" s="17"/>
      <c r="L812" s="18"/>
      <c r="R812" s="17"/>
      <c r="W812" s="17"/>
      <c r="AF812" s="17"/>
    </row>
    <row r="813">
      <c r="B813" s="17"/>
      <c r="L813" s="18"/>
      <c r="R813" s="17"/>
      <c r="W813" s="17"/>
      <c r="AF813" s="17"/>
    </row>
    <row r="814">
      <c r="B814" s="17"/>
      <c r="L814" s="18"/>
      <c r="R814" s="17"/>
      <c r="W814" s="17"/>
      <c r="AF814" s="17"/>
    </row>
    <row r="815">
      <c r="B815" s="17"/>
      <c r="L815" s="18"/>
      <c r="R815" s="17"/>
      <c r="W815" s="17"/>
      <c r="AF815" s="17"/>
    </row>
    <row r="816">
      <c r="B816" s="17"/>
      <c r="L816" s="18"/>
      <c r="R816" s="17"/>
      <c r="W816" s="17"/>
      <c r="AF816" s="17"/>
    </row>
    <row r="817">
      <c r="B817" s="17"/>
      <c r="L817" s="18"/>
      <c r="R817" s="17"/>
      <c r="W817" s="17"/>
      <c r="AF817" s="17"/>
    </row>
    <row r="818">
      <c r="B818" s="17"/>
      <c r="L818" s="18"/>
      <c r="R818" s="17"/>
      <c r="W818" s="17"/>
      <c r="AF818" s="17"/>
    </row>
    <row r="819">
      <c r="B819" s="17"/>
      <c r="L819" s="18"/>
      <c r="R819" s="17"/>
      <c r="W819" s="17"/>
      <c r="AF819" s="17"/>
    </row>
    <row r="820">
      <c r="B820" s="17"/>
      <c r="L820" s="18"/>
      <c r="R820" s="17"/>
      <c r="W820" s="17"/>
      <c r="AF820" s="17"/>
    </row>
    <row r="821">
      <c r="B821" s="17"/>
      <c r="L821" s="18"/>
      <c r="R821" s="17"/>
      <c r="W821" s="17"/>
      <c r="AF821" s="17"/>
    </row>
    <row r="822">
      <c r="B822" s="17"/>
      <c r="L822" s="18"/>
      <c r="R822" s="17"/>
      <c r="W822" s="17"/>
      <c r="AF822" s="17"/>
    </row>
    <row r="823">
      <c r="B823" s="17"/>
      <c r="L823" s="18"/>
      <c r="R823" s="17"/>
      <c r="W823" s="17"/>
      <c r="AF823" s="17"/>
    </row>
    <row r="824">
      <c r="B824" s="17"/>
      <c r="L824" s="18"/>
      <c r="R824" s="17"/>
      <c r="W824" s="17"/>
      <c r="AF824" s="17"/>
    </row>
    <row r="825">
      <c r="B825" s="17"/>
      <c r="L825" s="18"/>
      <c r="R825" s="17"/>
      <c r="W825" s="17"/>
      <c r="AF825" s="17"/>
    </row>
    <row r="826">
      <c r="B826" s="17"/>
      <c r="L826" s="18"/>
      <c r="R826" s="17"/>
      <c r="W826" s="17"/>
      <c r="AF826" s="17"/>
    </row>
    <row r="827">
      <c r="B827" s="17"/>
      <c r="L827" s="18"/>
      <c r="R827" s="17"/>
      <c r="W827" s="17"/>
      <c r="AF827" s="17"/>
    </row>
    <row r="828">
      <c r="B828" s="17"/>
      <c r="L828" s="18"/>
      <c r="R828" s="17"/>
      <c r="W828" s="17"/>
      <c r="AF828" s="17"/>
    </row>
    <row r="829">
      <c r="B829" s="17"/>
      <c r="L829" s="18"/>
      <c r="R829" s="17"/>
      <c r="W829" s="17"/>
      <c r="AF829" s="17"/>
    </row>
    <row r="830">
      <c r="B830" s="17"/>
      <c r="L830" s="18"/>
      <c r="R830" s="17"/>
      <c r="W830" s="17"/>
      <c r="AF830" s="17"/>
    </row>
    <row r="831">
      <c r="B831" s="17"/>
      <c r="L831" s="18"/>
      <c r="R831" s="17"/>
      <c r="W831" s="17"/>
      <c r="AF831" s="17"/>
    </row>
    <row r="832">
      <c r="B832" s="17"/>
      <c r="L832" s="18"/>
      <c r="R832" s="17"/>
      <c r="W832" s="17"/>
      <c r="AF832" s="17"/>
    </row>
    <row r="833">
      <c r="B833" s="17"/>
      <c r="L833" s="18"/>
      <c r="R833" s="17"/>
      <c r="W833" s="17"/>
      <c r="AF833" s="17"/>
    </row>
    <row r="834">
      <c r="B834" s="17"/>
      <c r="L834" s="18"/>
      <c r="R834" s="17"/>
      <c r="W834" s="17"/>
      <c r="AF834" s="17"/>
    </row>
    <row r="835">
      <c r="B835" s="17"/>
      <c r="L835" s="18"/>
      <c r="R835" s="17"/>
      <c r="W835" s="17"/>
      <c r="AF835" s="17"/>
    </row>
    <row r="836">
      <c r="B836" s="17"/>
      <c r="L836" s="18"/>
      <c r="R836" s="17"/>
      <c r="W836" s="17"/>
      <c r="AF836" s="17"/>
    </row>
    <row r="837">
      <c r="B837" s="17"/>
      <c r="L837" s="18"/>
      <c r="R837" s="17"/>
      <c r="W837" s="17"/>
      <c r="AF837" s="17"/>
    </row>
    <row r="838">
      <c r="B838" s="17"/>
      <c r="L838" s="18"/>
      <c r="R838" s="17"/>
      <c r="W838" s="17"/>
      <c r="AF838" s="17"/>
    </row>
    <row r="839">
      <c r="B839" s="17"/>
      <c r="L839" s="18"/>
      <c r="R839" s="17"/>
      <c r="W839" s="17"/>
      <c r="AF839" s="17"/>
    </row>
    <row r="840">
      <c r="B840" s="17"/>
      <c r="L840" s="18"/>
      <c r="R840" s="17"/>
      <c r="W840" s="17"/>
      <c r="AF840" s="17"/>
    </row>
    <row r="841">
      <c r="B841" s="17"/>
      <c r="L841" s="18"/>
      <c r="R841" s="17"/>
      <c r="W841" s="17"/>
      <c r="AF841" s="17"/>
    </row>
    <row r="842">
      <c r="B842" s="17"/>
      <c r="L842" s="18"/>
      <c r="R842" s="17"/>
      <c r="W842" s="17"/>
      <c r="AF842" s="17"/>
    </row>
    <row r="843">
      <c r="B843" s="17"/>
      <c r="L843" s="18"/>
      <c r="R843" s="17"/>
      <c r="W843" s="17"/>
      <c r="AF843" s="17"/>
    </row>
    <row r="844">
      <c r="B844" s="17"/>
      <c r="L844" s="18"/>
      <c r="R844" s="17"/>
      <c r="W844" s="17"/>
      <c r="AF844" s="17"/>
    </row>
    <row r="845">
      <c r="B845" s="17"/>
      <c r="L845" s="18"/>
      <c r="R845" s="17"/>
      <c r="W845" s="17"/>
      <c r="AF845" s="17"/>
    </row>
    <row r="846">
      <c r="B846" s="17"/>
      <c r="L846" s="18"/>
      <c r="R846" s="17"/>
      <c r="W846" s="17"/>
      <c r="AF846" s="17"/>
    </row>
    <row r="847">
      <c r="B847" s="17"/>
      <c r="L847" s="18"/>
      <c r="R847" s="17"/>
      <c r="W847" s="17"/>
      <c r="AF847" s="17"/>
    </row>
    <row r="848">
      <c r="B848" s="17"/>
      <c r="L848" s="18"/>
      <c r="R848" s="17"/>
      <c r="W848" s="17"/>
      <c r="AF848" s="17"/>
    </row>
    <row r="849">
      <c r="B849" s="17"/>
      <c r="L849" s="18"/>
      <c r="R849" s="17"/>
      <c r="W849" s="17"/>
      <c r="AF849" s="17"/>
    </row>
    <row r="850">
      <c r="B850" s="17"/>
      <c r="L850" s="18"/>
      <c r="R850" s="17"/>
      <c r="W850" s="17"/>
      <c r="AF850" s="17"/>
    </row>
    <row r="851">
      <c r="B851" s="17"/>
      <c r="L851" s="18"/>
      <c r="R851" s="17"/>
      <c r="W851" s="17"/>
      <c r="AF851" s="17"/>
    </row>
    <row r="852">
      <c r="B852" s="17"/>
      <c r="L852" s="18"/>
      <c r="R852" s="17"/>
      <c r="W852" s="17"/>
      <c r="AF852" s="17"/>
    </row>
    <row r="853">
      <c r="B853" s="17"/>
      <c r="L853" s="18"/>
      <c r="R853" s="17"/>
      <c r="W853" s="17"/>
      <c r="AF853" s="17"/>
    </row>
    <row r="854">
      <c r="B854" s="17"/>
      <c r="L854" s="18"/>
      <c r="R854" s="17"/>
      <c r="W854" s="17"/>
      <c r="AF854" s="17"/>
    </row>
    <row r="855">
      <c r="B855" s="17"/>
      <c r="L855" s="18"/>
      <c r="R855" s="17"/>
      <c r="W855" s="17"/>
      <c r="AF855" s="17"/>
    </row>
    <row r="856">
      <c r="B856" s="17"/>
      <c r="L856" s="18"/>
      <c r="R856" s="17"/>
      <c r="W856" s="17"/>
      <c r="AF856" s="17"/>
    </row>
    <row r="857">
      <c r="B857" s="17"/>
      <c r="L857" s="18"/>
      <c r="R857" s="17"/>
      <c r="W857" s="17"/>
      <c r="AF857" s="17"/>
    </row>
    <row r="858">
      <c r="B858" s="17"/>
      <c r="L858" s="18"/>
      <c r="R858" s="17"/>
      <c r="W858" s="17"/>
      <c r="AF858" s="17"/>
    </row>
    <row r="859">
      <c r="B859" s="17"/>
      <c r="L859" s="18"/>
      <c r="R859" s="17"/>
      <c r="W859" s="17"/>
      <c r="AF859" s="17"/>
    </row>
    <row r="860">
      <c r="B860" s="17"/>
      <c r="L860" s="18"/>
      <c r="R860" s="17"/>
      <c r="W860" s="17"/>
      <c r="AF860" s="17"/>
    </row>
    <row r="861">
      <c r="B861" s="17"/>
      <c r="L861" s="18"/>
      <c r="R861" s="17"/>
      <c r="W861" s="17"/>
      <c r="AF861" s="17"/>
    </row>
    <row r="862">
      <c r="B862" s="17"/>
      <c r="L862" s="18"/>
      <c r="R862" s="17"/>
      <c r="W862" s="17"/>
      <c r="AF862" s="17"/>
    </row>
    <row r="863">
      <c r="B863" s="17"/>
      <c r="L863" s="18"/>
      <c r="R863" s="17"/>
      <c r="W863" s="17"/>
      <c r="AF863" s="17"/>
    </row>
    <row r="864">
      <c r="B864" s="17"/>
      <c r="L864" s="18"/>
      <c r="R864" s="17"/>
      <c r="W864" s="17"/>
      <c r="AF864" s="17"/>
    </row>
    <row r="865">
      <c r="B865" s="17"/>
      <c r="L865" s="18"/>
      <c r="R865" s="17"/>
      <c r="W865" s="17"/>
      <c r="AF865" s="17"/>
    </row>
    <row r="866">
      <c r="B866" s="17"/>
      <c r="L866" s="18"/>
      <c r="R866" s="17"/>
      <c r="W866" s="17"/>
      <c r="AF866" s="17"/>
    </row>
    <row r="867">
      <c r="B867" s="17"/>
      <c r="L867" s="18"/>
      <c r="R867" s="17"/>
      <c r="W867" s="17"/>
      <c r="AF867" s="17"/>
    </row>
    <row r="868">
      <c r="B868" s="17"/>
      <c r="L868" s="18"/>
      <c r="R868" s="17"/>
      <c r="W868" s="17"/>
      <c r="AF868" s="17"/>
    </row>
    <row r="869">
      <c r="B869" s="17"/>
      <c r="L869" s="18"/>
      <c r="R869" s="17"/>
      <c r="W869" s="17"/>
      <c r="AF869" s="17"/>
    </row>
    <row r="870">
      <c r="B870" s="17"/>
      <c r="L870" s="18"/>
      <c r="R870" s="17"/>
      <c r="W870" s="17"/>
      <c r="AF870" s="17"/>
    </row>
    <row r="871">
      <c r="B871" s="17"/>
      <c r="L871" s="18"/>
      <c r="R871" s="17"/>
      <c r="W871" s="17"/>
      <c r="AF871" s="17"/>
    </row>
    <row r="872">
      <c r="B872" s="17"/>
      <c r="L872" s="18"/>
      <c r="R872" s="17"/>
      <c r="W872" s="17"/>
      <c r="AF872" s="17"/>
    </row>
    <row r="873">
      <c r="B873" s="17"/>
      <c r="L873" s="18"/>
      <c r="R873" s="17"/>
      <c r="W873" s="17"/>
      <c r="AF873" s="17"/>
    </row>
    <row r="874">
      <c r="B874" s="17"/>
      <c r="L874" s="18"/>
      <c r="R874" s="17"/>
      <c r="W874" s="17"/>
      <c r="AF874" s="17"/>
    </row>
    <row r="875">
      <c r="B875" s="17"/>
      <c r="L875" s="18"/>
      <c r="R875" s="17"/>
      <c r="W875" s="17"/>
      <c r="AF875" s="17"/>
    </row>
    <row r="876">
      <c r="B876" s="17"/>
      <c r="L876" s="18"/>
      <c r="R876" s="17"/>
      <c r="W876" s="17"/>
      <c r="AF876" s="17"/>
    </row>
    <row r="877">
      <c r="B877" s="17"/>
      <c r="L877" s="18"/>
      <c r="R877" s="17"/>
      <c r="W877" s="17"/>
      <c r="AF877" s="17"/>
    </row>
    <row r="878">
      <c r="B878" s="17"/>
      <c r="L878" s="18"/>
      <c r="R878" s="17"/>
      <c r="W878" s="17"/>
      <c r="AF878" s="17"/>
    </row>
    <row r="879">
      <c r="B879" s="17"/>
      <c r="L879" s="18"/>
      <c r="R879" s="17"/>
      <c r="W879" s="17"/>
      <c r="AF879" s="17"/>
    </row>
    <row r="880">
      <c r="B880" s="17"/>
      <c r="L880" s="18"/>
      <c r="R880" s="17"/>
      <c r="W880" s="17"/>
      <c r="AF880" s="17"/>
    </row>
    <row r="881">
      <c r="B881" s="17"/>
      <c r="L881" s="18"/>
      <c r="R881" s="17"/>
      <c r="W881" s="17"/>
      <c r="AF881" s="17"/>
    </row>
    <row r="882">
      <c r="B882" s="17"/>
      <c r="L882" s="18"/>
      <c r="R882" s="17"/>
      <c r="W882" s="17"/>
      <c r="AF882" s="17"/>
    </row>
    <row r="883">
      <c r="B883" s="17"/>
      <c r="L883" s="18"/>
      <c r="R883" s="17"/>
      <c r="W883" s="17"/>
      <c r="AF883" s="17"/>
    </row>
    <row r="884">
      <c r="B884" s="17"/>
      <c r="L884" s="18"/>
      <c r="R884" s="17"/>
      <c r="W884" s="17"/>
      <c r="AF884" s="17"/>
    </row>
    <row r="885">
      <c r="B885" s="17"/>
      <c r="L885" s="18"/>
      <c r="R885" s="17"/>
      <c r="W885" s="17"/>
      <c r="AF885" s="17"/>
    </row>
    <row r="886">
      <c r="B886" s="17"/>
      <c r="L886" s="18"/>
      <c r="R886" s="17"/>
      <c r="W886" s="17"/>
      <c r="AF886" s="17"/>
    </row>
    <row r="887">
      <c r="B887" s="17"/>
      <c r="L887" s="18"/>
      <c r="R887" s="17"/>
      <c r="W887" s="17"/>
      <c r="AF887" s="17"/>
    </row>
    <row r="888">
      <c r="B888" s="17"/>
      <c r="L888" s="18"/>
      <c r="R888" s="17"/>
      <c r="W888" s="17"/>
      <c r="AF888" s="17"/>
    </row>
    <row r="889">
      <c r="B889" s="17"/>
      <c r="L889" s="18"/>
      <c r="R889" s="17"/>
      <c r="W889" s="17"/>
      <c r="AF889" s="17"/>
    </row>
    <row r="890">
      <c r="B890" s="17"/>
      <c r="L890" s="18"/>
      <c r="R890" s="17"/>
      <c r="W890" s="17"/>
      <c r="AF890" s="17"/>
    </row>
    <row r="891">
      <c r="B891" s="17"/>
      <c r="L891" s="18"/>
      <c r="R891" s="17"/>
      <c r="W891" s="17"/>
      <c r="AF891" s="17"/>
    </row>
    <row r="892">
      <c r="B892" s="17"/>
      <c r="L892" s="18"/>
      <c r="R892" s="17"/>
      <c r="W892" s="17"/>
      <c r="AF892" s="17"/>
    </row>
    <row r="893">
      <c r="B893" s="17"/>
      <c r="L893" s="18"/>
      <c r="R893" s="17"/>
      <c r="W893" s="17"/>
      <c r="AF893" s="17"/>
    </row>
    <row r="894">
      <c r="B894" s="17"/>
      <c r="L894" s="18"/>
      <c r="R894" s="17"/>
      <c r="W894" s="17"/>
      <c r="AF894" s="17"/>
    </row>
    <row r="895">
      <c r="B895" s="17"/>
      <c r="L895" s="18"/>
      <c r="R895" s="17"/>
      <c r="W895" s="17"/>
      <c r="AF895" s="17"/>
    </row>
    <row r="896">
      <c r="B896" s="17"/>
      <c r="L896" s="18"/>
      <c r="R896" s="17"/>
      <c r="W896" s="17"/>
      <c r="AF896" s="17"/>
    </row>
    <row r="897">
      <c r="B897" s="17"/>
      <c r="L897" s="18"/>
      <c r="R897" s="17"/>
      <c r="W897" s="17"/>
      <c r="AF897" s="17"/>
    </row>
    <row r="898">
      <c r="B898" s="17"/>
      <c r="L898" s="18"/>
      <c r="R898" s="17"/>
      <c r="W898" s="17"/>
      <c r="AF898" s="17"/>
    </row>
    <row r="899">
      <c r="B899" s="17"/>
      <c r="L899" s="18"/>
      <c r="R899" s="17"/>
      <c r="W899" s="17"/>
      <c r="AF899" s="17"/>
    </row>
    <row r="900">
      <c r="B900" s="17"/>
      <c r="L900" s="18"/>
      <c r="R900" s="17"/>
      <c r="W900" s="17"/>
      <c r="AF900" s="17"/>
    </row>
    <row r="901">
      <c r="B901" s="17"/>
      <c r="L901" s="18"/>
      <c r="R901" s="17"/>
      <c r="W901" s="17"/>
      <c r="AF901" s="17"/>
    </row>
    <row r="902">
      <c r="B902" s="17"/>
      <c r="L902" s="18"/>
      <c r="R902" s="17"/>
      <c r="W902" s="17"/>
      <c r="AF902" s="17"/>
    </row>
    <row r="903">
      <c r="B903" s="17"/>
      <c r="L903" s="18"/>
      <c r="R903" s="17"/>
      <c r="W903" s="17"/>
      <c r="AF903" s="17"/>
    </row>
    <row r="904">
      <c r="B904" s="17"/>
      <c r="L904" s="18"/>
      <c r="R904" s="17"/>
      <c r="W904" s="17"/>
      <c r="AF904" s="17"/>
    </row>
    <row r="905">
      <c r="B905" s="17"/>
      <c r="L905" s="18"/>
      <c r="R905" s="17"/>
      <c r="W905" s="17"/>
      <c r="AF905" s="17"/>
    </row>
    <row r="906">
      <c r="B906" s="17"/>
      <c r="L906" s="18"/>
      <c r="R906" s="17"/>
      <c r="W906" s="17"/>
      <c r="AF906" s="17"/>
    </row>
    <row r="907">
      <c r="B907" s="17"/>
      <c r="L907" s="18"/>
      <c r="R907" s="17"/>
      <c r="W907" s="17"/>
      <c r="AF907" s="17"/>
    </row>
    <row r="908">
      <c r="B908" s="17"/>
      <c r="L908" s="18"/>
      <c r="R908" s="17"/>
      <c r="W908" s="17"/>
      <c r="AF908" s="17"/>
    </row>
    <row r="909">
      <c r="B909" s="17"/>
      <c r="L909" s="18"/>
      <c r="R909" s="17"/>
      <c r="W909" s="17"/>
      <c r="AF909" s="17"/>
    </row>
    <row r="910">
      <c r="B910" s="17"/>
      <c r="L910" s="18"/>
      <c r="R910" s="17"/>
      <c r="W910" s="17"/>
      <c r="AF910" s="17"/>
    </row>
    <row r="911">
      <c r="B911" s="17"/>
      <c r="L911" s="18"/>
      <c r="R911" s="17"/>
      <c r="W911" s="17"/>
      <c r="AF911" s="17"/>
    </row>
    <row r="912">
      <c r="B912" s="17"/>
      <c r="L912" s="18"/>
      <c r="R912" s="17"/>
      <c r="W912" s="17"/>
      <c r="AF912" s="17"/>
    </row>
    <row r="913">
      <c r="B913" s="17"/>
      <c r="L913" s="18"/>
      <c r="R913" s="17"/>
      <c r="W913" s="17"/>
      <c r="AF913" s="17"/>
    </row>
    <row r="914">
      <c r="B914" s="17"/>
      <c r="L914" s="18"/>
      <c r="R914" s="17"/>
      <c r="W914" s="17"/>
      <c r="AF914" s="17"/>
    </row>
    <row r="915">
      <c r="B915" s="17"/>
      <c r="L915" s="18"/>
      <c r="R915" s="17"/>
      <c r="W915" s="17"/>
      <c r="AF915" s="17"/>
    </row>
    <row r="916">
      <c r="B916" s="17"/>
      <c r="L916" s="18"/>
      <c r="R916" s="17"/>
      <c r="W916" s="17"/>
      <c r="AF916" s="17"/>
    </row>
    <row r="917">
      <c r="B917" s="17"/>
      <c r="L917" s="18"/>
      <c r="R917" s="17"/>
      <c r="W917" s="17"/>
      <c r="AF917" s="17"/>
    </row>
    <row r="918">
      <c r="B918" s="17"/>
      <c r="L918" s="18"/>
      <c r="R918" s="17"/>
      <c r="W918" s="17"/>
      <c r="AF918" s="17"/>
    </row>
    <row r="919">
      <c r="B919" s="17"/>
      <c r="L919" s="18"/>
      <c r="R919" s="17"/>
      <c r="W919" s="17"/>
      <c r="AF919" s="17"/>
    </row>
    <row r="920">
      <c r="B920" s="17"/>
      <c r="L920" s="18"/>
      <c r="R920" s="17"/>
      <c r="W920" s="17"/>
      <c r="AF920" s="17"/>
    </row>
    <row r="921">
      <c r="B921" s="17"/>
      <c r="L921" s="18"/>
      <c r="R921" s="17"/>
      <c r="W921" s="17"/>
      <c r="AF921" s="17"/>
    </row>
    <row r="922">
      <c r="B922" s="17"/>
      <c r="L922" s="18"/>
      <c r="R922" s="17"/>
      <c r="W922" s="17"/>
      <c r="AF922" s="17"/>
    </row>
    <row r="923">
      <c r="B923" s="17"/>
      <c r="L923" s="18"/>
      <c r="R923" s="17"/>
      <c r="W923" s="17"/>
      <c r="AF923" s="17"/>
    </row>
    <row r="924">
      <c r="B924" s="17"/>
      <c r="L924" s="18"/>
      <c r="R924" s="17"/>
      <c r="W924" s="17"/>
      <c r="AF924" s="17"/>
    </row>
    <row r="925">
      <c r="B925" s="17"/>
      <c r="L925" s="18"/>
      <c r="R925" s="17"/>
      <c r="W925" s="17"/>
      <c r="AF925" s="17"/>
    </row>
    <row r="926">
      <c r="B926" s="17"/>
      <c r="L926" s="18"/>
      <c r="R926" s="17"/>
      <c r="W926" s="17"/>
      <c r="AF926" s="17"/>
    </row>
    <row r="927">
      <c r="B927" s="17"/>
      <c r="L927" s="18"/>
      <c r="R927" s="17"/>
      <c r="W927" s="17"/>
      <c r="AF927" s="17"/>
    </row>
    <row r="928">
      <c r="B928" s="17"/>
      <c r="L928" s="18"/>
      <c r="R928" s="17"/>
      <c r="W928" s="17"/>
      <c r="AF928" s="17"/>
    </row>
    <row r="929">
      <c r="B929" s="17"/>
      <c r="L929" s="18"/>
      <c r="R929" s="17"/>
      <c r="W929" s="17"/>
      <c r="AF929" s="17"/>
    </row>
    <row r="930">
      <c r="B930" s="17"/>
      <c r="L930" s="18"/>
      <c r="R930" s="17"/>
      <c r="W930" s="17"/>
      <c r="AF930" s="17"/>
    </row>
    <row r="931">
      <c r="B931" s="17"/>
      <c r="L931" s="18"/>
      <c r="R931" s="17"/>
      <c r="W931" s="17"/>
      <c r="AF931" s="17"/>
    </row>
    <row r="932">
      <c r="B932" s="17"/>
      <c r="L932" s="18"/>
      <c r="R932" s="17"/>
      <c r="W932" s="17"/>
      <c r="AF932" s="17"/>
    </row>
    <row r="933">
      <c r="B933" s="17"/>
      <c r="L933" s="18"/>
      <c r="R933" s="17"/>
      <c r="W933" s="17"/>
      <c r="AF933" s="17"/>
    </row>
    <row r="934">
      <c r="B934" s="17"/>
      <c r="L934" s="18"/>
      <c r="R934" s="17"/>
      <c r="W934" s="17"/>
      <c r="AF934" s="17"/>
    </row>
    <row r="935">
      <c r="B935" s="17"/>
      <c r="L935" s="18"/>
      <c r="R935" s="17"/>
      <c r="W935" s="17"/>
      <c r="AF935" s="17"/>
    </row>
    <row r="936">
      <c r="B936" s="17"/>
      <c r="L936" s="18"/>
      <c r="R936" s="17"/>
      <c r="W936" s="17"/>
      <c r="AF936" s="17"/>
    </row>
    <row r="937">
      <c r="B937" s="17"/>
      <c r="L937" s="18"/>
      <c r="R937" s="17"/>
      <c r="W937" s="17"/>
      <c r="AF937" s="17"/>
    </row>
    <row r="938">
      <c r="B938" s="17"/>
      <c r="L938" s="18"/>
      <c r="R938" s="17"/>
      <c r="W938" s="17"/>
      <c r="AF938" s="17"/>
    </row>
    <row r="939">
      <c r="B939" s="17"/>
      <c r="L939" s="18"/>
      <c r="R939" s="17"/>
      <c r="W939" s="17"/>
      <c r="AF939" s="17"/>
    </row>
    <row r="940">
      <c r="B940" s="17"/>
      <c r="L940" s="18"/>
      <c r="R940" s="17"/>
      <c r="W940" s="17"/>
      <c r="AF940" s="17"/>
    </row>
    <row r="941">
      <c r="B941" s="17"/>
      <c r="L941" s="18"/>
      <c r="R941" s="17"/>
      <c r="W941" s="17"/>
      <c r="AF941" s="17"/>
    </row>
    <row r="942">
      <c r="B942" s="17"/>
      <c r="L942" s="18"/>
      <c r="R942" s="17"/>
      <c r="W942" s="17"/>
      <c r="AF942" s="17"/>
    </row>
    <row r="943">
      <c r="B943" s="17"/>
      <c r="L943" s="18"/>
      <c r="R943" s="17"/>
      <c r="W943" s="17"/>
      <c r="AF943" s="17"/>
    </row>
    <row r="944">
      <c r="B944" s="17"/>
      <c r="L944" s="18"/>
      <c r="R944" s="17"/>
      <c r="W944" s="17"/>
      <c r="AF944" s="17"/>
    </row>
    <row r="945">
      <c r="B945" s="17"/>
      <c r="L945" s="18"/>
      <c r="R945" s="17"/>
      <c r="W945" s="17"/>
      <c r="AF945" s="17"/>
    </row>
    <row r="946">
      <c r="B946" s="17"/>
      <c r="L946" s="18"/>
      <c r="R946" s="17"/>
      <c r="W946" s="17"/>
      <c r="AF946" s="17"/>
    </row>
    <row r="947">
      <c r="B947" s="17"/>
      <c r="L947" s="18"/>
      <c r="R947" s="17"/>
      <c r="W947" s="17"/>
      <c r="AF947" s="17"/>
    </row>
    <row r="948">
      <c r="B948" s="17"/>
      <c r="L948" s="18"/>
      <c r="R948" s="17"/>
      <c r="W948" s="17"/>
      <c r="AF948" s="17"/>
    </row>
    <row r="949">
      <c r="B949" s="17"/>
      <c r="L949" s="18"/>
      <c r="R949" s="17"/>
      <c r="W949" s="17"/>
      <c r="AF949" s="17"/>
    </row>
    <row r="950">
      <c r="B950" s="17"/>
      <c r="L950" s="18"/>
      <c r="R950" s="17"/>
      <c r="W950" s="17"/>
      <c r="AF950" s="17"/>
    </row>
    <row r="951">
      <c r="B951" s="17"/>
      <c r="L951" s="18"/>
      <c r="R951" s="17"/>
      <c r="W951" s="17"/>
      <c r="AF951" s="17"/>
    </row>
    <row r="952">
      <c r="B952" s="17"/>
      <c r="L952" s="18"/>
      <c r="R952" s="17"/>
      <c r="W952" s="17"/>
      <c r="AF952" s="17"/>
    </row>
    <row r="953">
      <c r="B953" s="17"/>
      <c r="L953" s="18"/>
      <c r="R953" s="17"/>
      <c r="W953" s="17"/>
      <c r="AF953" s="17"/>
    </row>
    <row r="954">
      <c r="B954" s="17"/>
      <c r="L954" s="18"/>
      <c r="R954" s="17"/>
      <c r="W954" s="17"/>
      <c r="AF954" s="17"/>
    </row>
    <row r="955">
      <c r="B955" s="17"/>
      <c r="L955" s="18"/>
      <c r="R955" s="17"/>
      <c r="W955" s="17"/>
      <c r="AF955" s="17"/>
    </row>
    <row r="956">
      <c r="B956" s="17"/>
      <c r="L956" s="18"/>
      <c r="R956" s="17"/>
      <c r="W956" s="17"/>
      <c r="AF956" s="17"/>
    </row>
    <row r="957">
      <c r="B957" s="17"/>
      <c r="L957" s="18"/>
      <c r="R957" s="17"/>
      <c r="W957" s="17"/>
      <c r="AF957" s="17"/>
    </row>
    <row r="958">
      <c r="B958" s="17"/>
      <c r="L958" s="18"/>
      <c r="R958" s="17"/>
      <c r="W958" s="17"/>
      <c r="AF958" s="17"/>
    </row>
    <row r="959">
      <c r="B959" s="17"/>
      <c r="L959" s="18"/>
      <c r="R959" s="17"/>
      <c r="W959" s="17"/>
      <c r="AF959" s="17"/>
    </row>
    <row r="960">
      <c r="B960" s="17"/>
      <c r="L960" s="18"/>
      <c r="R960" s="17"/>
      <c r="W960" s="17"/>
      <c r="AF960" s="17"/>
    </row>
    <row r="961">
      <c r="B961" s="17"/>
      <c r="L961" s="18"/>
      <c r="R961" s="17"/>
      <c r="W961" s="17"/>
      <c r="AF961" s="17"/>
    </row>
    <row r="962">
      <c r="B962" s="17"/>
      <c r="L962" s="18"/>
      <c r="R962" s="17"/>
      <c r="W962" s="17"/>
      <c r="AF962" s="17"/>
    </row>
    <row r="963">
      <c r="B963" s="17"/>
      <c r="L963" s="18"/>
      <c r="R963" s="17"/>
      <c r="W963" s="17"/>
      <c r="AF963" s="17"/>
    </row>
    <row r="964">
      <c r="B964" s="17"/>
      <c r="L964" s="18"/>
      <c r="R964" s="17"/>
      <c r="W964" s="17"/>
      <c r="AF964" s="17"/>
    </row>
    <row r="965">
      <c r="B965" s="17"/>
      <c r="L965" s="18"/>
      <c r="R965" s="17"/>
      <c r="W965" s="17"/>
      <c r="AF965" s="17"/>
    </row>
    <row r="966">
      <c r="B966" s="17"/>
      <c r="L966" s="18"/>
      <c r="R966" s="17"/>
      <c r="W966" s="17"/>
      <c r="AF966" s="17"/>
    </row>
    <row r="967">
      <c r="B967" s="17"/>
      <c r="L967" s="18"/>
      <c r="R967" s="17"/>
      <c r="W967" s="17"/>
      <c r="AF967" s="17"/>
    </row>
    <row r="968">
      <c r="B968" s="17"/>
      <c r="L968" s="18"/>
      <c r="R968" s="17"/>
      <c r="W968" s="17"/>
      <c r="AF968" s="17"/>
    </row>
    <row r="969">
      <c r="B969" s="17"/>
      <c r="L969" s="18"/>
      <c r="R969" s="17"/>
      <c r="W969" s="17"/>
      <c r="AF969" s="17"/>
    </row>
    <row r="970">
      <c r="B970" s="17"/>
      <c r="L970" s="18"/>
      <c r="R970" s="17"/>
      <c r="W970" s="17"/>
      <c r="AF970" s="17"/>
    </row>
    <row r="971">
      <c r="B971" s="17"/>
      <c r="L971" s="18"/>
      <c r="R971" s="17"/>
      <c r="W971" s="17"/>
      <c r="AF971" s="17"/>
    </row>
    <row r="972">
      <c r="B972" s="17"/>
      <c r="L972" s="18"/>
      <c r="R972" s="17"/>
      <c r="W972" s="17"/>
      <c r="AF972" s="17"/>
    </row>
    <row r="973">
      <c r="B973" s="17"/>
      <c r="L973" s="18"/>
      <c r="R973" s="17"/>
      <c r="W973" s="17"/>
      <c r="AF973" s="17"/>
    </row>
    <row r="974">
      <c r="B974" s="17"/>
      <c r="L974" s="18"/>
      <c r="R974" s="17"/>
      <c r="W974" s="17"/>
      <c r="AF974" s="17"/>
    </row>
    <row r="975">
      <c r="B975" s="17"/>
      <c r="L975" s="18"/>
      <c r="R975" s="17"/>
      <c r="W975" s="17"/>
      <c r="AF975" s="17"/>
    </row>
    <row r="976">
      <c r="B976" s="17"/>
      <c r="L976" s="18"/>
      <c r="R976" s="17"/>
      <c r="W976" s="17"/>
      <c r="AF976" s="17"/>
    </row>
    <row r="977">
      <c r="B977" s="17"/>
      <c r="L977" s="18"/>
      <c r="R977" s="17"/>
      <c r="W977" s="17"/>
      <c r="AF977" s="17"/>
    </row>
    <row r="978">
      <c r="B978" s="17"/>
      <c r="L978" s="18"/>
      <c r="R978" s="17"/>
      <c r="W978" s="17"/>
      <c r="AF978" s="17"/>
    </row>
    <row r="979">
      <c r="B979" s="17"/>
      <c r="L979" s="18"/>
      <c r="R979" s="17"/>
      <c r="W979" s="17"/>
      <c r="AF979" s="17"/>
    </row>
    <row r="980">
      <c r="B980" s="17"/>
      <c r="L980" s="18"/>
      <c r="R980" s="17"/>
      <c r="W980" s="17"/>
      <c r="AF980" s="17"/>
    </row>
    <row r="981">
      <c r="B981" s="17"/>
      <c r="L981" s="18"/>
      <c r="R981" s="17"/>
      <c r="W981" s="17"/>
      <c r="AF981" s="17"/>
    </row>
    <row r="982">
      <c r="B982" s="17"/>
      <c r="L982" s="18"/>
      <c r="R982" s="17"/>
      <c r="W982" s="17"/>
      <c r="AF982" s="17"/>
    </row>
    <row r="983">
      <c r="B983" s="17"/>
      <c r="L983" s="18"/>
      <c r="R983" s="17"/>
      <c r="W983" s="17"/>
      <c r="AF983" s="17"/>
    </row>
    <row r="984">
      <c r="B984" s="17"/>
      <c r="L984" s="18"/>
      <c r="R984" s="17"/>
      <c r="W984" s="17"/>
      <c r="AF984" s="17"/>
    </row>
    <row r="985">
      <c r="B985" s="17"/>
      <c r="L985" s="18"/>
      <c r="R985" s="17"/>
      <c r="W985" s="17"/>
      <c r="AF985" s="17"/>
    </row>
    <row r="986">
      <c r="B986" s="17"/>
      <c r="L986" s="18"/>
      <c r="R986" s="17"/>
      <c r="W986" s="17"/>
      <c r="AF986" s="17"/>
    </row>
    <row r="987">
      <c r="B987" s="17"/>
      <c r="L987" s="18"/>
      <c r="R987" s="17"/>
      <c r="W987" s="17"/>
      <c r="AF987" s="17"/>
    </row>
    <row r="988">
      <c r="B988" s="17"/>
      <c r="L988" s="18"/>
      <c r="R988" s="17"/>
      <c r="W988" s="17"/>
      <c r="AF988" s="17"/>
    </row>
    <row r="989">
      <c r="B989" s="17"/>
      <c r="L989" s="18"/>
      <c r="R989" s="17"/>
      <c r="W989" s="17"/>
      <c r="AF989" s="17"/>
    </row>
    <row r="990">
      <c r="B990" s="17"/>
      <c r="L990" s="18"/>
      <c r="R990" s="17"/>
      <c r="W990" s="17"/>
      <c r="AF990" s="17"/>
    </row>
    <row r="991">
      <c r="B991" s="17"/>
      <c r="L991" s="18"/>
      <c r="R991" s="17"/>
      <c r="W991" s="17"/>
      <c r="AF991" s="17"/>
    </row>
    <row r="992">
      <c r="B992" s="17"/>
      <c r="L992" s="18"/>
      <c r="R992" s="17"/>
      <c r="W992" s="17"/>
      <c r="AF992" s="17"/>
    </row>
    <row r="993">
      <c r="B993" s="17"/>
      <c r="L993" s="18"/>
      <c r="R993" s="17"/>
      <c r="W993" s="17"/>
      <c r="AF993" s="17"/>
    </row>
    <row r="994">
      <c r="B994" s="17"/>
      <c r="L994" s="18"/>
      <c r="R994" s="17"/>
      <c r="W994" s="17"/>
      <c r="AF994" s="17"/>
    </row>
    <row r="995">
      <c r="B995" s="17"/>
      <c r="L995" s="18"/>
      <c r="R995" s="17"/>
      <c r="W995" s="17"/>
      <c r="AF995" s="17"/>
    </row>
    <row r="996">
      <c r="B996" s="17"/>
      <c r="L996" s="18"/>
      <c r="R996" s="17"/>
      <c r="W996" s="17"/>
      <c r="AF996" s="17"/>
    </row>
    <row r="997">
      <c r="B997" s="17"/>
      <c r="L997" s="18"/>
      <c r="R997" s="17"/>
      <c r="W997" s="17"/>
      <c r="AF997" s="17"/>
    </row>
    <row r="998">
      <c r="B998" s="17"/>
      <c r="L998" s="18"/>
      <c r="R998" s="17"/>
      <c r="W998" s="17"/>
      <c r="AF998" s="17"/>
    </row>
    <row r="999">
      <c r="B999" s="17"/>
      <c r="L999" s="18"/>
      <c r="R999" s="17"/>
      <c r="W999" s="17"/>
      <c r="AF999" s="17"/>
    </row>
    <row r="1000">
      <c r="B1000" s="17"/>
      <c r="L1000" s="18"/>
      <c r="R1000" s="17"/>
      <c r="W1000" s="17"/>
      <c r="AF1000" s="17"/>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0"/>
  <cols>
    <col customWidth="1" min="2" max="2" width="13.0"/>
    <col customWidth="1" min="9" max="9" width="46.5"/>
    <col customWidth="1" min="10" max="10" width="13.5"/>
    <col customWidth="1" min="12" max="12" width="14.0"/>
    <col customWidth="1" min="13" max="13" width="15.63"/>
    <col customWidth="1" min="14" max="14" width="8.63"/>
    <col customWidth="1" min="18" max="18" width="19.25"/>
  </cols>
  <sheetData>
    <row r="1" ht="72.0" customHeight="1">
      <c r="A1" s="7" t="s">
        <v>6</v>
      </c>
      <c r="B1" s="7" t="s">
        <v>7</v>
      </c>
      <c r="C1" s="7" t="s">
        <v>8</v>
      </c>
      <c r="D1" s="7" t="s">
        <v>9</v>
      </c>
      <c r="E1" s="7" t="s">
        <v>79</v>
      </c>
      <c r="F1" s="7" t="s">
        <v>13</v>
      </c>
      <c r="G1" s="7" t="s">
        <v>14</v>
      </c>
      <c r="H1" s="7" t="s">
        <v>16</v>
      </c>
      <c r="I1" s="10" t="s">
        <v>17</v>
      </c>
      <c r="J1" s="7" t="s">
        <v>18</v>
      </c>
      <c r="K1" s="7" t="s">
        <v>19</v>
      </c>
      <c r="L1" s="7" t="s">
        <v>20</v>
      </c>
      <c r="M1" s="7" t="s">
        <v>21</v>
      </c>
      <c r="N1" s="7" t="s">
        <v>22</v>
      </c>
      <c r="O1" s="7" t="s">
        <v>23</v>
      </c>
      <c r="P1" s="7" t="s">
        <v>24</v>
      </c>
      <c r="Q1" s="7" t="s">
        <v>80</v>
      </c>
      <c r="R1" s="7" t="s">
        <v>26</v>
      </c>
      <c r="S1" s="7" t="s">
        <v>27</v>
      </c>
      <c r="T1" s="7" t="s">
        <v>28</v>
      </c>
      <c r="U1" s="7" t="s">
        <v>29</v>
      </c>
      <c r="V1" s="7" t="s">
        <v>30</v>
      </c>
      <c r="W1" s="7" t="s">
        <v>31</v>
      </c>
      <c r="X1" s="7" t="s">
        <v>32</v>
      </c>
      <c r="Y1" s="7" t="s">
        <v>33</v>
      </c>
      <c r="Z1" s="7" t="s">
        <v>81</v>
      </c>
      <c r="AA1" s="7" t="s">
        <v>35</v>
      </c>
      <c r="AB1" s="7" t="s">
        <v>36</v>
      </c>
      <c r="AC1" s="7" t="s">
        <v>37</v>
      </c>
      <c r="AD1" s="7" t="s">
        <v>38</v>
      </c>
    </row>
    <row r="2">
      <c r="A2" s="11" t="s">
        <v>39</v>
      </c>
      <c r="B2" s="30">
        <v>0.46</v>
      </c>
      <c r="C2" s="5">
        <v>2415.0</v>
      </c>
      <c r="D2" s="5">
        <v>1104.0</v>
      </c>
      <c r="E2" s="5">
        <v>7.0</v>
      </c>
      <c r="F2" s="5">
        <v>1.0</v>
      </c>
      <c r="G2" s="5">
        <v>2.0</v>
      </c>
      <c r="H2" s="5">
        <v>1114.0</v>
      </c>
      <c r="I2" s="5" t="s">
        <v>40</v>
      </c>
      <c r="J2" s="5">
        <v>4.0</v>
      </c>
      <c r="K2" s="5">
        <v>3.0</v>
      </c>
      <c r="L2" s="5">
        <v>0.0</v>
      </c>
      <c r="M2" s="5">
        <v>7.0</v>
      </c>
      <c r="N2" s="5">
        <v>2.0</v>
      </c>
      <c r="O2" s="30">
        <v>0.29</v>
      </c>
      <c r="P2" s="5">
        <v>0.0</v>
      </c>
      <c r="Q2" s="5">
        <v>3.0</v>
      </c>
      <c r="R2" s="5">
        <v>2.0</v>
      </c>
      <c r="S2" s="5">
        <v>5.0</v>
      </c>
      <c r="T2" s="30">
        <v>0.0</v>
      </c>
      <c r="U2" s="5">
        <v>2.0</v>
      </c>
      <c r="V2" s="5">
        <v>2.0</v>
      </c>
      <c r="W2" s="5">
        <v>0.0</v>
      </c>
      <c r="X2" s="5">
        <v>0.0</v>
      </c>
      <c r="Y2" s="5">
        <v>0.0</v>
      </c>
      <c r="Z2" s="5">
        <v>0.0</v>
      </c>
      <c r="AA2" s="5">
        <v>0.0</v>
      </c>
      <c r="AB2" s="5">
        <v>0.0</v>
      </c>
      <c r="AC2" s="30">
        <v>1.0</v>
      </c>
      <c r="AD2" s="5">
        <v>1.0</v>
      </c>
    </row>
    <row r="3">
      <c r="A3" s="11" t="s">
        <v>41</v>
      </c>
      <c r="B3" s="12">
        <v>0.266</v>
      </c>
      <c r="C3" s="5">
        <v>15989.0</v>
      </c>
      <c r="D3" s="5">
        <v>4124.0</v>
      </c>
      <c r="E3" s="5">
        <v>120.0</v>
      </c>
      <c r="F3" s="5">
        <v>4.0</v>
      </c>
      <c r="G3" s="5">
        <v>4.0</v>
      </c>
      <c r="H3" s="5">
        <v>4252.0</v>
      </c>
      <c r="I3" s="5" t="s">
        <v>40</v>
      </c>
      <c r="J3" s="5">
        <v>22.0</v>
      </c>
      <c r="K3" s="5">
        <v>14.0</v>
      </c>
      <c r="L3" s="5">
        <v>1.0</v>
      </c>
      <c r="M3" s="5">
        <v>56.0</v>
      </c>
      <c r="N3" s="5">
        <v>37.0</v>
      </c>
      <c r="O3" s="12">
        <v>0.661</v>
      </c>
      <c r="P3" s="5">
        <v>0.0</v>
      </c>
      <c r="Q3" s="5">
        <v>26.0</v>
      </c>
      <c r="R3" s="5">
        <v>0.0</v>
      </c>
      <c r="S3" s="5">
        <v>26.0</v>
      </c>
      <c r="T3" s="30"/>
      <c r="U3" s="5">
        <v>5.0</v>
      </c>
      <c r="V3" s="5">
        <v>4.0</v>
      </c>
      <c r="W3" s="5">
        <v>1.0</v>
      </c>
      <c r="X3" s="5">
        <v>1.0</v>
      </c>
      <c r="Y3" s="5">
        <v>0.0</v>
      </c>
      <c r="Z3" s="5">
        <v>0.0</v>
      </c>
      <c r="AA3" s="5">
        <v>0.0</v>
      </c>
      <c r="AB3" s="5">
        <v>0.0</v>
      </c>
      <c r="AC3" s="30">
        <v>0.8</v>
      </c>
      <c r="AD3" s="5">
        <v>5.0</v>
      </c>
    </row>
    <row r="4">
      <c r="A4" s="11" t="s">
        <v>42</v>
      </c>
      <c r="B4" s="30">
        <v>0.27</v>
      </c>
      <c r="C4" s="5">
        <v>50388.0</v>
      </c>
      <c r="D4" s="5">
        <v>13497.0</v>
      </c>
      <c r="E4" s="5">
        <v>82.0</v>
      </c>
      <c r="F4" s="5">
        <v>16.0</v>
      </c>
      <c r="G4" s="5">
        <v>13.0</v>
      </c>
      <c r="H4" s="5">
        <v>13608.0</v>
      </c>
      <c r="I4" s="5" t="s">
        <v>40</v>
      </c>
      <c r="J4" s="5">
        <v>120.0</v>
      </c>
      <c r="K4" s="5">
        <v>49.0</v>
      </c>
      <c r="L4" s="5">
        <v>0.0</v>
      </c>
      <c r="M4" s="5">
        <v>169.0</v>
      </c>
      <c r="N4" s="5">
        <v>84.0</v>
      </c>
      <c r="O4" s="12">
        <v>0.497</v>
      </c>
      <c r="P4" s="5">
        <v>6.0</v>
      </c>
      <c r="Q4" s="5">
        <v>412.0</v>
      </c>
      <c r="R4" s="5">
        <v>0.0</v>
      </c>
      <c r="S4" s="5">
        <v>412.0</v>
      </c>
      <c r="T4" s="30"/>
      <c r="U4" s="5">
        <v>16.0</v>
      </c>
      <c r="V4" s="5">
        <v>13.0</v>
      </c>
      <c r="W4" s="5">
        <v>3.0</v>
      </c>
      <c r="X4" s="5">
        <v>0.0</v>
      </c>
      <c r="Y4" s="5">
        <v>3.0</v>
      </c>
      <c r="Z4" s="5">
        <v>0.0</v>
      </c>
      <c r="AA4" s="5">
        <v>0.0</v>
      </c>
      <c r="AB4" s="5">
        <v>0.0</v>
      </c>
      <c r="AC4" s="12">
        <v>0.813</v>
      </c>
      <c r="AD4" s="5">
        <v>6.0</v>
      </c>
    </row>
    <row r="5">
      <c r="A5" s="11" t="s">
        <v>43</v>
      </c>
      <c r="B5" s="12">
        <v>0.334</v>
      </c>
      <c r="C5" s="5">
        <v>6162.0</v>
      </c>
      <c r="D5" s="5">
        <v>2035.0</v>
      </c>
      <c r="E5" s="5">
        <v>13.0</v>
      </c>
      <c r="F5" s="5">
        <v>1.0</v>
      </c>
      <c r="G5" s="5">
        <v>12.0</v>
      </c>
      <c r="H5" s="5">
        <v>2061.0</v>
      </c>
      <c r="I5" s="5" t="s">
        <v>40</v>
      </c>
      <c r="J5" s="5">
        <v>34.0</v>
      </c>
      <c r="K5" s="5">
        <v>2.0</v>
      </c>
      <c r="L5" s="5">
        <v>0.0</v>
      </c>
      <c r="M5" s="5">
        <v>36.0</v>
      </c>
      <c r="N5" s="5">
        <v>21.0</v>
      </c>
      <c r="O5" s="12">
        <v>0.583</v>
      </c>
      <c r="P5" s="5">
        <v>0.0</v>
      </c>
      <c r="Q5" s="5">
        <v>27.0</v>
      </c>
      <c r="R5" s="5">
        <v>0.0</v>
      </c>
      <c r="S5" s="5">
        <v>27.0</v>
      </c>
      <c r="T5" s="12">
        <v>0.032</v>
      </c>
      <c r="U5" s="5">
        <v>12.0</v>
      </c>
      <c r="V5" s="5">
        <v>12.0</v>
      </c>
      <c r="W5" s="5">
        <v>0.0</v>
      </c>
      <c r="X5" s="5">
        <v>0.0</v>
      </c>
      <c r="Y5" s="5">
        <v>0.0</v>
      </c>
      <c r="Z5" s="5">
        <v>0.0</v>
      </c>
      <c r="AA5" s="5">
        <v>0.0</v>
      </c>
      <c r="AB5" s="5">
        <v>0.0</v>
      </c>
      <c r="AC5" s="30">
        <v>1.0</v>
      </c>
      <c r="AD5" s="5">
        <v>2.0</v>
      </c>
    </row>
    <row r="6">
      <c r="A6" s="15" t="s">
        <v>44</v>
      </c>
      <c r="B6" s="5" t="s">
        <v>82</v>
      </c>
    </row>
    <row r="7">
      <c r="A7" s="15" t="s">
        <v>45</v>
      </c>
      <c r="B7" s="12">
        <v>0.2177</v>
      </c>
      <c r="C7" s="5">
        <v>90531.0</v>
      </c>
      <c r="D7" s="5">
        <v>19481.0</v>
      </c>
      <c r="E7" s="5">
        <v>211.0</v>
      </c>
      <c r="F7" s="5">
        <v>7.0</v>
      </c>
      <c r="G7" s="5">
        <v>8.0</v>
      </c>
      <c r="H7" s="5">
        <v>19707.0</v>
      </c>
      <c r="I7" s="5" t="s">
        <v>40</v>
      </c>
      <c r="J7" s="5">
        <v>10.0</v>
      </c>
      <c r="K7" s="5">
        <v>4.0</v>
      </c>
      <c r="L7" s="5">
        <v>9.0</v>
      </c>
      <c r="M7" s="5">
        <v>64.0</v>
      </c>
      <c r="N7" s="5">
        <v>23.0</v>
      </c>
      <c r="O7" s="12">
        <v>0.3594</v>
      </c>
      <c r="P7" s="5">
        <v>3.0</v>
      </c>
      <c r="Q7" s="5">
        <v>300.0</v>
      </c>
      <c r="R7" s="5">
        <v>8.0</v>
      </c>
      <c r="S7" s="5">
        <v>308.0</v>
      </c>
      <c r="T7" s="12">
        <v>0.0169</v>
      </c>
      <c r="U7" s="5">
        <v>9.0</v>
      </c>
      <c r="V7" s="5">
        <v>8.0</v>
      </c>
      <c r="W7" s="5">
        <v>1.0</v>
      </c>
      <c r="X7" s="5">
        <v>0.0</v>
      </c>
      <c r="Y7" s="5">
        <v>0.0</v>
      </c>
      <c r="Z7" s="5">
        <v>0.0</v>
      </c>
      <c r="AA7" s="5">
        <v>0.0</v>
      </c>
      <c r="AB7" s="5">
        <v>1.0</v>
      </c>
      <c r="AC7" s="12">
        <v>0.8889</v>
      </c>
      <c r="AD7" s="5">
        <v>1.0</v>
      </c>
    </row>
    <row r="8">
      <c r="A8" s="15" t="s">
        <v>46</v>
      </c>
      <c r="B8" s="5" t="s">
        <v>82</v>
      </c>
    </row>
    <row r="9">
      <c r="A9" s="11" t="s">
        <v>47</v>
      </c>
      <c r="B9" s="12">
        <v>0.587</v>
      </c>
      <c r="C9" s="5">
        <v>395.0</v>
      </c>
      <c r="D9" s="5">
        <v>232.0</v>
      </c>
      <c r="E9" s="5">
        <v>0.0</v>
      </c>
      <c r="F9" s="5">
        <v>0.0</v>
      </c>
      <c r="G9" s="5">
        <v>0.0</v>
      </c>
      <c r="H9" s="5">
        <v>232.0</v>
      </c>
      <c r="I9" s="5" t="s">
        <v>40</v>
      </c>
      <c r="J9" s="5">
        <v>2.0</v>
      </c>
      <c r="K9" s="5">
        <v>1.0</v>
      </c>
      <c r="L9" s="5">
        <v>1.0</v>
      </c>
      <c r="M9" s="5">
        <v>0.0</v>
      </c>
      <c r="N9" s="5">
        <v>3.0</v>
      </c>
      <c r="O9" s="30">
        <v>0.75</v>
      </c>
      <c r="P9" s="5">
        <v>0.0</v>
      </c>
      <c r="Q9" s="5">
        <v>10.0</v>
      </c>
      <c r="R9" s="5">
        <v>0.0</v>
      </c>
      <c r="S9" s="5">
        <v>10.0</v>
      </c>
      <c r="T9" s="30">
        <v>0.02</v>
      </c>
      <c r="U9" s="5">
        <v>0.0</v>
      </c>
      <c r="V9" s="5">
        <v>0.0</v>
      </c>
      <c r="W9" s="5">
        <v>0.0</v>
      </c>
      <c r="X9" s="5">
        <v>0.0</v>
      </c>
      <c r="Y9" s="5">
        <v>0.0</v>
      </c>
      <c r="Z9" s="5">
        <v>0.0</v>
      </c>
      <c r="AA9" s="5">
        <v>0.0</v>
      </c>
      <c r="AB9" s="5">
        <v>0.0</v>
      </c>
      <c r="AD9" s="5">
        <v>0.0</v>
      </c>
    </row>
    <row r="10">
      <c r="A10" s="11" t="s">
        <v>48</v>
      </c>
      <c r="B10" s="30">
        <v>0.49</v>
      </c>
      <c r="C10" s="5">
        <v>1560.0</v>
      </c>
      <c r="D10" s="5">
        <v>771.0</v>
      </c>
      <c r="E10" s="5">
        <v>0.0</v>
      </c>
      <c r="F10" s="5">
        <v>0.0</v>
      </c>
      <c r="G10" s="5">
        <v>0.0</v>
      </c>
      <c r="H10" s="5">
        <v>771.0</v>
      </c>
      <c r="I10" s="5" t="s">
        <v>40</v>
      </c>
      <c r="J10" s="5">
        <v>6.0</v>
      </c>
      <c r="K10" s="5">
        <v>3.0</v>
      </c>
      <c r="L10" s="5">
        <v>1.0</v>
      </c>
      <c r="M10" s="5">
        <v>10.0</v>
      </c>
      <c r="N10" s="5">
        <v>1.0</v>
      </c>
      <c r="O10" s="30">
        <v>0.1</v>
      </c>
      <c r="P10" s="5">
        <v>0.0</v>
      </c>
      <c r="Q10" s="5">
        <v>14.0</v>
      </c>
      <c r="R10" s="5">
        <v>3.0</v>
      </c>
      <c r="S10" s="5">
        <v>17.0</v>
      </c>
      <c r="T10" s="30">
        <v>0.02</v>
      </c>
      <c r="U10" s="5">
        <v>0.0</v>
      </c>
      <c r="V10" s="5">
        <v>0.0</v>
      </c>
      <c r="W10" s="5">
        <v>0.0</v>
      </c>
      <c r="X10" s="5">
        <v>0.0</v>
      </c>
      <c r="Y10" s="5">
        <v>0.0</v>
      </c>
      <c r="Z10" s="5">
        <v>0.0</v>
      </c>
      <c r="AA10" s="5">
        <v>0.0</v>
      </c>
      <c r="AB10" s="5">
        <v>0.0</v>
      </c>
      <c r="AD10" s="5">
        <v>0.0</v>
      </c>
    </row>
    <row r="11">
      <c r="A11" s="11" t="s">
        <v>49</v>
      </c>
      <c r="B11" s="5" t="s">
        <v>82</v>
      </c>
    </row>
    <row r="12">
      <c r="A12" s="11" t="s">
        <v>50</v>
      </c>
      <c r="B12" s="12">
        <v>0.302</v>
      </c>
      <c r="C12" s="5">
        <v>22342.0</v>
      </c>
      <c r="D12" s="5">
        <v>6596.0</v>
      </c>
      <c r="E12" s="5">
        <v>143.0</v>
      </c>
      <c r="F12" s="5">
        <v>4.0</v>
      </c>
      <c r="G12" s="5">
        <v>13.0</v>
      </c>
      <c r="H12" s="5">
        <v>6756.0</v>
      </c>
      <c r="I12" s="5" t="s">
        <v>83</v>
      </c>
      <c r="J12" s="5">
        <v>42.0</v>
      </c>
      <c r="K12" s="5">
        <v>10.0</v>
      </c>
      <c r="L12" s="5">
        <v>6.0</v>
      </c>
      <c r="M12" s="5">
        <v>69.0</v>
      </c>
      <c r="N12" s="5">
        <v>58.0</v>
      </c>
      <c r="O12" s="12">
        <v>0.841</v>
      </c>
      <c r="P12" s="5">
        <v>0.0</v>
      </c>
      <c r="Q12" s="5">
        <v>184.0</v>
      </c>
      <c r="R12" s="5">
        <v>0.0</v>
      </c>
      <c r="S12" s="5">
        <v>184.0</v>
      </c>
      <c r="T12" s="30"/>
      <c r="U12" s="5">
        <v>13.0</v>
      </c>
      <c r="V12" s="5">
        <v>13.0</v>
      </c>
      <c r="W12" s="5">
        <v>0.0</v>
      </c>
      <c r="X12" s="5">
        <v>0.0</v>
      </c>
      <c r="Y12" s="5">
        <v>0.0</v>
      </c>
      <c r="Z12" s="5">
        <v>0.0</v>
      </c>
      <c r="AA12" s="5">
        <v>0.0</v>
      </c>
      <c r="AB12" s="5">
        <v>0.0</v>
      </c>
      <c r="AC12" s="30">
        <v>1.0</v>
      </c>
      <c r="AD12" s="5">
        <v>2.0</v>
      </c>
    </row>
    <row r="13">
      <c r="A13" s="11" t="s">
        <v>51</v>
      </c>
      <c r="B13" s="12">
        <v>0.344</v>
      </c>
      <c r="C13" s="5">
        <v>6079.0</v>
      </c>
      <c r="D13" s="5">
        <v>2074.0</v>
      </c>
      <c r="E13" s="5">
        <v>15.0</v>
      </c>
      <c r="F13" s="5">
        <v>1.0</v>
      </c>
      <c r="G13" s="5">
        <v>3.0</v>
      </c>
      <c r="H13" s="5">
        <v>2093.0</v>
      </c>
      <c r="I13" s="5" t="s">
        <v>40</v>
      </c>
      <c r="J13" s="5">
        <v>11.0</v>
      </c>
      <c r="K13" s="5">
        <v>3.0</v>
      </c>
      <c r="L13" s="5">
        <v>1.0</v>
      </c>
      <c r="M13" s="5">
        <v>31.0</v>
      </c>
      <c r="N13" s="5">
        <v>14.0</v>
      </c>
      <c r="O13" s="12">
        <v>0.452</v>
      </c>
      <c r="P13" s="5">
        <v>1.0</v>
      </c>
      <c r="Q13" s="5">
        <v>25.0</v>
      </c>
      <c r="R13" s="5">
        <v>0.0</v>
      </c>
      <c r="S13" s="5">
        <v>25.0</v>
      </c>
      <c r="T13" s="30">
        <v>0.01</v>
      </c>
      <c r="U13" s="5">
        <v>3.0</v>
      </c>
      <c r="V13" s="5">
        <v>3.0</v>
      </c>
      <c r="W13" s="5">
        <v>0.0</v>
      </c>
      <c r="X13" s="5">
        <v>0.0</v>
      </c>
      <c r="Y13" s="5">
        <v>0.0</v>
      </c>
      <c r="Z13" s="5">
        <v>0.0</v>
      </c>
      <c r="AA13" s="5">
        <v>0.0</v>
      </c>
      <c r="AB13" s="5">
        <v>0.0</v>
      </c>
      <c r="AC13" s="30">
        <v>1.0</v>
      </c>
      <c r="AD13" s="5">
        <v>1.0</v>
      </c>
    </row>
    <row r="14">
      <c r="A14" s="11" t="s">
        <v>52</v>
      </c>
      <c r="B14" s="12">
        <v>0.576</v>
      </c>
      <c r="C14" s="5">
        <v>432.0</v>
      </c>
      <c r="D14" s="5">
        <v>225.0</v>
      </c>
      <c r="E14" s="5">
        <v>23.0</v>
      </c>
      <c r="F14" s="5">
        <v>0.0</v>
      </c>
      <c r="G14" s="5">
        <v>1.0</v>
      </c>
      <c r="H14" s="5">
        <v>249.0</v>
      </c>
      <c r="I14" s="5" t="s">
        <v>40</v>
      </c>
      <c r="J14" s="5">
        <v>3.0</v>
      </c>
      <c r="K14" s="5">
        <v>3.0</v>
      </c>
      <c r="L14" s="5">
        <v>0.0</v>
      </c>
      <c r="M14" s="5">
        <v>6.0</v>
      </c>
      <c r="N14" s="5">
        <v>2.0</v>
      </c>
      <c r="O14" s="12">
        <v>0.333</v>
      </c>
      <c r="P14" s="5">
        <v>0.0</v>
      </c>
      <c r="Q14" s="5">
        <v>2.0</v>
      </c>
      <c r="R14" s="5">
        <v>0.0</v>
      </c>
      <c r="S14" s="5">
        <v>2.0</v>
      </c>
      <c r="T14" s="30">
        <v>0.02</v>
      </c>
      <c r="U14" s="5">
        <v>1.0</v>
      </c>
      <c r="V14" s="5">
        <v>1.0</v>
      </c>
      <c r="W14" s="5">
        <v>0.0</v>
      </c>
      <c r="X14" s="5">
        <v>0.0</v>
      </c>
      <c r="Y14" s="5">
        <v>0.0</v>
      </c>
      <c r="Z14" s="5">
        <v>0.0</v>
      </c>
      <c r="AA14" s="5">
        <v>0.0</v>
      </c>
      <c r="AB14" s="5">
        <v>0.0</v>
      </c>
      <c r="AC14" s="30">
        <v>1.0</v>
      </c>
      <c r="AD14" s="5">
        <v>0.0</v>
      </c>
    </row>
    <row r="15">
      <c r="A15" s="15" t="s">
        <v>53</v>
      </c>
      <c r="B15" s="12">
        <v>0.487</v>
      </c>
      <c r="C15" s="5">
        <v>707.0</v>
      </c>
      <c r="D15" s="5">
        <v>336.0</v>
      </c>
      <c r="E15" s="5">
        <v>8.0</v>
      </c>
      <c r="F15" s="5">
        <v>0.0</v>
      </c>
      <c r="G15" s="5">
        <v>0.0</v>
      </c>
      <c r="H15" s="5">
        <v>344.0</v>
      </c>
      <c r="I15" s="5" t="s">
        <v>40</v>
      </c>
      <c r="J15" s="5">
        <v>0.0</v>
      </c>
      <c r="K15" s="5">
        <v>6.0</v>
      </c>
      <c r="L15" s="5">
        <v>0.0</v>
      </c>
      <c r="M15" s="5">
        <v>6.0</v>
      </c>
      <c r="N15" s="5">
        <v>3.0</v>
      </c>
      <c r="O15" s="30">
        <v>0.5</v>
      </c>
      <c r="P15" s="5">
        <v>1.0</v>
      </c>
      <c r="Q15" s="5">
        <v>4.0</v>
      </c>
      <c r="R15" s="5">
        <v>0.0</v>
      </c>
      <c r="S15" s="5">
        <v>4.0</v>
      </c>
      <c r="T15" s="30">
        <v>0.0</v>
      </c>
      <c r="U15" s="5">
        <v>0.0</v>
      </c>
      <c r="V15" s="5">
        <v>0.0</v>
      </c>
      <c r="W15" s="5">
        <v>0.0</v>
      </c>
      <c r="X15" s="5">
        <v>0.0</v>
      </c>
      <c r="Y15" s="5">
        <v>0.0</v>
      </c>
      <c r="Z15" s="5">
        <v>0.0</v>
      </c>
      <c r="AA15" s="5">
        <v>0.0</v>
      </c>
      <c r="AB15" s="5">
        <v>0.0</v>
      </c>
      <c r="AD15" s="5">
        <v>0.0</v>
      </c>
    </row>
    <row r="16">
      <c r="A16" s="15" t="s">
        <v>54</v>
      </c>
      <c r="B16" s="5" t="s">
        <v>82</v>
      </c>
    </row>
    <row r="17">
      <c r="A17" s="11" t="s">
        <v>55</v>
      </c>
      <c r="B17" s="5" t="s">
        <v>82</v>
      </c>
    </row>
    <row r="18">
      <c r="A18" s="11" t="s">
        <v>56</v>
      </c>
      <c r="B18" s="5" t="s">
        <v>82</v>
      </c>
    </row>
    <row r="19">
      <c r="A19" s="11" t="s">
        <v>57</v>
      </c>
      <c r="B19" s="12">
        <v>0.236</v>
      </c>
      <c r="C19" s="5">
        <v>309373.0</v>
      </c>
      <c r="D19" s="5">
        <v>72018.0</v>
      </c>
      <c r="E19" s="5">
        <v>910.0</v>
      </c>
      <c r="F19" s="5">
        <v>88.0</v>
      </c>
      <c r="G19" s="5">
        <v>18.0</v>
      </c>
      <c r="H19" s="5">
        <v>73034.0</v>
      </c>
      <c r="I19" s="5" t="s">
        <v>40</v>
      </c>
      <c r="J19" s="5">
        <v>674.0</v>
      </c>
      <c r="K19" s="5">
        <v>36.0</v>
      </c>
      <c r="L19" s="5">
        <v>54.0</v>
      </c>
      <c r="M19" s="5">
        <v>1363.0</v>
      </c>
      <c r="N19" s="5">
        <v>764.0</v>
      </c>
      <c r="O19" s="12">
        <v>0.561</v>
      </c>
      <c r="P19" s="5">
        <v>80.0</v>
      </c>
      <c r="Q19" s="5">
        <v>1017.0</v>
      </c>
      <c r="R19" s="5">
        <v>2.0</v>
      </c>
      <c r="S19" s="5">
        <v>1019.0</v>
      </c>
      <c r="T19" s="12">
        <v>0.003</v>
      </c>
      <c r="U19" s="5">
        <v>22.0</v>
      </c>
      <c r="V19" s="5">
        <v>18.0</v>
      </c>
      <c r="W19" s="5">
        <v>4.0</v>
      </c>
      <c r="X19" s="5">
        <v>1.0</v>
      </c>
      <c r="Y19" s="5">
        <v>1.0</v>
      </c>
      <c r="Z19" s="5">
        <v>0.0</v>
      </c>
      <c r="AA19" s="5">
        <v>0.0</v>
      </c>
      <c r="AB19" s="5">
        <v>2.0</v>
      </c>
      <c r="AC19" s="12">
        <v>0.818</v>
      </c>
      <c r="AD19" s="5">
        <v>15.0</v>
      </c>
    </row>
    <row r="20">
      <c r="A20" s="24" t="s">
        <v>59</v>
      </c>
      <c r="B20" s="5">
        <v>39.4</v>
      </c>
      <c r="C20" s="5">
        <v>1494.0</v>
      </c>
      <c r="D20" s="5">
        <v>566.0</v>
      </c>
      <c r="E20" s="5">
        <v>22.0</v>
      </c>
      <c r="F20" s="5">
        <v>0.0</v>
      </c>
      <c r="G20" s="5">
        <v>1.0</v>
      </c>
      <c r="H20" s="5">
        <v>589.0</v>
      </c>
      <c r="I20" s="5" t="s">
        <v>40</v>
      </c>
      <c r="J20" s="5">
        <v>21.0</v>
      </c>
      <c r="K20" s="5">
        <v>6.0</v>
      </c>
      <c r="L20" s="5">
        <v>3.0</v>
      </c>
      <c r="M20" s="5">
        <v>33.0</v>
      </c>
      <c r="N20" s="5">
        <v>30.0</v>
      </c>
      <c r="O20" s="12">
        <v>0.909</v>
      </c>
      <c r="P20" s="5">
        <v>0.0</v>
      </c>
      <c r="Q20" s="5">
        <v>65.0</v>
      </c>
      <c r="R20" s="5">
        <v>22.0</v>
      </c>
      <c r="S20" s="5">
        <v>87.0</v>
      </c>
      <c r="T20" s="12">
        <v>0.253</v>
      </c>
      <c r="U20" s="5">
        <v>1.0</v>
      </c>
      <c r="V20" s="5">
        <v>1.0</v>
      </c>
      <c r="W20" s="5">
        <v>0.0</v>
      </c>
      <c r="X20" s="5">
        <v>0.0</v>
      </c>
      <c r="Y20" s="5">
        <v>0.0</v>
      </c>
      <c r="Z20" s="5">
        <v>0.0</v>
      </c>
      <c r="AA20" s="5">
        <v>0.0</v>
      </c>
      <c r="AB20" s="5">
        <v>0.0</v>
      </c>
      <c r="AC20" s="30">
        <v>1.0</v>
      </c>
      <c r="AD20" s="5">
        <v>1.0</v>
      </c>
    </row>
    <row r="21">
      <c r="A21" s="15" t="s">
        <v>61</v>
      </c>
      <c r="B21" s="12">
        <v>0.489</v>
      </c>
      <c r="C21" s="5">
        <v>6006.0</v>
      </c>
      <c r="D21" s="5">
        <v>2915.0</v>
      </c>
      <c r="E21" s="5">
        <v>16.0</v>
      </c>
      <c r="F21" s="5">
        <v>3.0</v>
      </c>
      <c r="G21" s="5">
        <v>5.0</v>
      </c>
      <c r="H21" s="5">
        <v>2939.0</v>
      </c>
      <c r="I21" s="5" t="s">
        <v>40</v>
      </c>
      <c r="J21" s="5">
        <v>16.0</v>
      </c>
      <c r="K21" s="5">
        <v>3.0</v>
      </c>
      <c r="L21" s="5">
        <v>1.0</v>
      </c>
      <c r="M21" s="5">
        <v>74.0</v>
      </c>
      <c r="N21" s="5">
        <v>20.0</v>
      </c>
      <c r="O21" s="30">
        <v>0.27</v>
      </c>
      <c r="P21" s="5">
        <v>6.0</v>
      </c>
      <c r="Q21" s="5">
        <v>34.0</v>
      </c>
      <c r="R21" s="5">
        <v>9.0</v>
      </c>
      <c r="S21" s="5">
        <v>43.0</v>
      </c>
      <c r="T21" s="30">
        <v>0.0</v>
      </c>
      <c r="U21" s="5">
        <v>5.0</v>
      </c>
      <c r="V21" s="5">
        <v>5.0</v>
      </c>
      <c r="W21" s="5">
        <v>0.0</v>
      </c>
      <c r="X21" s="5">
        <v>0.0</v>
      </c>
      <c r="Y21" s="5">
        <v>0.0</v>
      </c>
      <c r="Z21" s="5">
        <v>0.0</v>
      </c>
      <c r="AA21" s="5">
        <v>0.0</v>
      </c>
      <c r="AB21" s="5">
        <v>0.0</v>
      </c>
      <c r="AC21" s="30">
        <v>1.0</v>
      </c>
      <c r="AD21" s="5">
        <v>3.0</v>
      </c>
    </row>
    <row r="22">
      <c r="A22" s="11" t="s">
        <v>62</v>
      </c>
      <c r="B22" s="30">
        <v>0.46</v>
      </c>
      <c r="C22" s="5">
        <v>1182.0</v>
      </c>
      <c r="D22" s="5">
        <v>536.0</v>
      </c>
      <c r="E22" s="5">
        <v>5.0</v>
      </c>
      <c r="F22" s="5">
        <v>0.0</v>
      </c>
      <c r="G22" s="5">
        <v>3.0</v>
      </c>
      <c r="H22" s="5">
        <v>544.0</v>
      </c>
      <c r="I22" s="5" t="s">
        <v>40</v>
      </c>
      <c r="J22" s="5">
        <v>6.0</v>
      </c>
      <c r="K22" s="5">
        <v>1.0</v>
      </c>
      <c r="L22" s="5">
        <v>1.0</v>
      </c>
      <c r="M22" s="5">
        <v>14.0</v>
      </c>
      <c r="N22" s="5">
        <v>8.0</v>
      </c>
      <c r="O22" s="12">
        <v>0.571</v>
      </c>
      <c r="P22" s="5">
        <v>1.0</v>
      </c>
      <c r="Q22" s="5">
        <v>12.0</v>
      </c>
      <c r="R22" s="5">
        <v>0.0</v>
      </c>
      <c r="S22" s="5">
        <v>12.0</v>
      </c>
      <c r="T22" s="30">
        <v>0.01</v>
      </c>
      <c r="U22" s="5">
        <v>3.0</v>
      </c>
      <c r="V22" s="5">
        <v>3.0</v>
      </c>
      <c r="W22" s="5">
        <v>0.0</v>
      </c>
      <c r="X22" s="5">
        <v>0.0</v>
      </c>
      <c r="Y22" s="5">
        <v>0.0</v>
      </c>
      <c r="Z22" s="5">
        <v>0.0</v>
      </c>
      <c r="AA22" s="5">
        <v>0.0</v>
      </c>
      <c r="AB22" s="5">
        <v>0.0</v>
      </c>
      <c r="AC22" s="30">
        <v>1.0</v>
      </c>
      <c r="AD22" s="5">
        <v>2.0</v>
      </c>
    </row>
    <row r="23">
      <c r="A23" s="15" t="s">
        <v>64</v>
      </c>
      <c r="B23" s="12">
        <v>0.455</v>
      </c>
      <c r="C23" s="5">
        <v>7930.0</v>
      </c>
      <c r="D23" s="5">
        <v>3497.0</v>
      </c>
      <c r="E23" s="5">
        <v>82.0</v>
      </c>
      <c r="F23" s="5">
        <v>20.0</v>
      </c>
      <c r="G23" s="5">
        <v>7.0</v>
      </c>
      <c r="H23" s="5">
        <v>3606.0</v>
      </c>
      <c r="I23" s="5" t="s">
        <v>40</v>
      </c>
      <c r="J23" s="5">
        <v>2.0</v>
      </c>
      <c r="K23" s="5">
        <v>11.0</v>
      </c>
      <c r="L23" s="5">
        <v>1.0</v>
      </c>
      <c r="M23" s="5">
        <v>22.0</v>
      </c>
      <c r="N23" s="5">
        <v>14.0</v>
      </c>
      <c r="O23" s="12">
        <v>0.636</v>
      </c>
      <c r="P23" s="5">
        <v>1.0</v>
      </c>
      <c r="Q23" s="5">
        <v>102.0</v>
      </c>
      <c r="R23" s="5">
        <v>2.0</v>
      </c>
      <c r="S23" s="5">
        <v>104.0</v>
      </c>
      <c r="T23" s="12">
        <v>0.036</v>
      </c>
      <c r="U23" s="5">
        <v>7.0</v>
      </c>
      <c r="V23" s="5">
        <v>7.0</v>
      </c>
      <c r="W23" s="5">
        <v>0.0</v>
      </c>
      <c r="X23" s="5">
        <v>0.0</v>
      </c>
      <c r="Y23" s="5">
        <v>0.0</v>
      </c>
      <c r="Z23" s="5">
        <v>0.0</v>
      </c>
      <c r="AA23" s="5">
        <v>0.0</v>
      </c>
      <c r="AB23" s="5">
        <v>0.0</v>
      </c>
      <c r="AC23" s="30">
        <v>1.0</v>
      </c>
      <c r="AD23" s="5">
        <v>4.0</v>
      </c>
    </row>
    <row r="24">
      <c r="A24" s="15" t="s">
        <v>65</v>
      </c>
      <c r="B24" s="30">
        <v>0.25</v>
      </c>
      <c r="C24" s="5">
        <v>26619.0</v>
      </c>
      <c r="D24" s="5">
        <v>6535.0</v>
      </c>
      <c r="E24" s="5">
        <v>97.0</v>
      </c>
      <c r="F24" s="5">
        <v>22.0</v>
      </c>
      <c r="G24" s="5">
        <v>6.0</v>
      </c>
      <c r="H24" s="5">
        <v>6660.0</v>
      </c>
      <c r="I24" s="5" t="s">
        <v>84</v>
      </c>
      <c r="J24" s="5">
        <v>27.0</v>
      </c>
      <c r="K24" s="5">
        <v>6.0</v>
      </c>
      <c r="L24" s="5">
        <v>0.0</v>
      </c>
      <c r="M24" s="5">
        <v>72.0</v>
      </c>
      <c r="N24" s="5">
        <v>33.0</v>
      </c>
      <c r="O24" s="12">
        <v>0.458</v>
      </c>
      <c r="P24" s="5">
        <v>0.0</v>
      </c>
      <c r="Q24" s="5">
        <v>17.0</v>
      </c>
      <c r="R24" s="5">
        <v>10.0</v>
      </c>
      <c r="S24" s="5">
        <v>27.0</v>
      </c>
      <c r="T24" s="12">
        <v>0.013</v>
      </c>
      <c r="U24" s="5">
        <v>9.0</v>
      </c>
      <c r="V24" s="5">
        <v>6.0</v>
      </c>
      <c r="W24" s="5">
        <v>3.0</v>
      </c>
      <c r="X24" s="5">
        <v>0.0</v>
      </c>
      <c r="Y24" s="5">
        <v>0.0</v>
      </c>
      <c r="Z24" s="5">
        <v>0.0</v>
      </c>
      <c r="AA24" s="5">
        <v>0.0</v>
      </c>
      <c r="AB24" s="5">
        <v>3.0</v>
      </c>
      <c r="AC24" s="12">
        <v>0.667</v>
      </c>
      <c r="AD24" s="5">
        <v>7.0</v>
      </c>
    </row>
    <row r="25">
      <c r="A25" s="15" t="s">
        <v>67</v>
      </c>
      <c r="B25" s="5" t="s">
        <v>82</v>
      </c>
    </row>
    <row r="26">
      <c r="A26" s="15" t="s">
        <v>69</v>
      </c>
      <c r="B26" s="12">
        <v>0.237</v>
      </c>
      <c r="C26" s="5">
        <v>322090.0</v>
      </c>
      <c r="D26" s="5">
        <v>75452.0</v>
      </c>
      <c r="E26" s="5">
        <v>808.0</v>
      </c>
      <c r="F26" s="5">
        <v>105.0</v>
      </c>
      <c r="G26" s="5">
        <v>71.0</v>
      </c>
      <c r="H26" s="5">
        <v>76436.0</v>
      </c>
      <c r="I26" s="5" t="s">
        <v>85</v>
      </c>
      <c r="J26" s="5">
        <v>40.0</v>
      </c>
      <c r="K26" s="5">
        <v>75.0</v>
      </c>
      <c r="L26" s="5">
        <v>0.0</v>
      </c>
      <c r="M26" s="5">
        <v>378.0</v>
      </c>
      <c r="N26" s="5">
        <v>115.0</v>
      </c>
      <c r="O26" s="12">
        <v>0.304</v>
      </c>
      <c r="P26" s="5">
        <v>0.0</v>
      </c>
      <c r="Q26" s="5">
        <v>1441.0</v>
      </c>
      <c r="R26" s="5">
        <v>28.0</v>
      </c>
      <c r="S26" s="5">
        <v>1469.0</v>
      </c>
      <c r="T26" s="12">
        <v>0.0243</v>
      </c>
      <c r="U26" s="5">
        <v>80.0</v>
      </c>
      <c r="V26" s="5">
        <v>71.0</v>
      </c>
      <c r="W26" s="5">
        <v>9.0</v>
      </c>
      <c r="X26" s="5">
        <v>1.0</v>
      </c>
      <c r="Y26" s="5">
        <v>2.0</v>
      </c>
      <c r="Z26" s="5">
        <v>0.0</v>
      </c>
      <c r="AA26" s="5">
        <v>4.0</v>
      </c>
      <c r="AB26" s="5">
        <v>2.0</v>
      </c>
      <c r="AC26" s="12">
        <v>0.8875</v>
      </c>
      <c r="AD26" s="5">
        <v>52.0</v>
      </c>
    </row>
    <row r="27">
      <c r="A27" s="15" t="s">
        <v>71</v>
      </c>
      <c r="B27" s="12">
        <v>0.344</v>
      </c>
      <c r="C27" s="5">
        <v>13835.0</v>
      </c>
      <c r="D27" s="5">
        <v>4694.0</v>
      </c>
      <c r="E27" s="5">
        <v>48.0</v>
      </c>
      <c r="F27" s="5">
        <v>0.0</v>
      </c>
      <c r="G27" s="5">
        <v>20.0</v>
      </c>
      <c r="H27" s="5">
        <v>4762.0</v>
      </c>
      <c r="I27" s="5" t="s">
        <v>86</v>
      </c>
      <c r="J27" s="5">
        <v>50.0</v>
      </c>
      <c r="K27" s="5">
        <v>9.0</v>
      </c>
      <c r="L27" s="5">
        <v>0.0</v>
      </c>
      <c r="M27" s="5">
        <v>60.0</v>
      </c>
      <c r="N27" s="5">
        <v>59.0</v>
      </c>
      <c r="O27" s="12">
        <v>0.983</v>
      </c>
      <c r="P27" s="5">
        <v>1.0</v>
      </c>
      <c r="Q27" s="5">
        <v>253.0</v>
      </c>
      <c r="R27" s="5">
        <v>1.0</v>
      </c>
      <c r="S27" s="5">
        <v>254.0</v>
      </c>
      <c r="T27" s="12">
        <v>0.049</v>
      </c>
      <c r="U27" s="5">
        <v>20.0</v>
      </c>
      <c r="V27" s="5">
        <v>20.0</v>
      </c>
      <c r="W27" s="5">
        <v>0.0</v>
      </c>
      <c r="X27" s="5">
        <v>0.0</v>
      </c>
      <c r="Y27" s="5">
        <v>0.0</v>
      </c>
      <c r="Z27" s="5">
        <v>0.0</v>
      </c>
      <c r="AA27" s="5">
        <v>0.0</v>
      </c>
      <c r="AB27" s="5">
        <v>0.0</v>
      </c>
      <c r="AC27" s="30">
        <v>1.0</v>
      </c>
      <c r="AD27" s="5">
        <v>0.0</v>
      </c>
    </row>
    <row r="28">
      <c r="A28" s="11" t="s">
        <v>73</v>
      </c>
      <c r="B28" s="12">
        <v>0.346</v>
      </c>
      <c r="C28" s="5">
        <v>78377.0</v>
      </c>
      <c r="D28" s="5">
        <v>26652.0</v>
      </c>
      <c r="E28" s="5">
        <v>450.0</v>
      </c>
      <c r="F28" s="5">
        <v>21.0</v>
      </c>
      <c r="G28" s="5">
        <v>21.0</v>
      </c>
      <c r="H28" s="5">
        <v>27144.0</v>
      </c>
      <c r="I28" s="5" t="s">
        <v>87</v>
      </c>
      <c r="J28" s="5">
        <v>249.0</v>
      </c>
      <c r="K28" s="5">
        <v>71.0</v>
      </c>
      <c r="L28" s="5">
        <v>0.0</v>
      </c>
      <c r="M28" s="5">
        <v>442.0</v>
      </c>
      <c r="N28" s="5">
        <v>320.0</v>
      </c>
      <c r="O28" s="12">
        <v>0.724</v>
      </c>
      <c r="P28" s="5">
        <v>4.0</v>
      </c>
      <c r="Q28" s="5">
        <v>226.0</v>
      </c>
      <c r="R28" s="5">
        <v>2338.0</v>
      </c>
      <c r="S28" s="5">
        <v>2564.0</v>
      </c>
      <c r="T28" s="12">
        <v>0.0297</v>
      </c>
      <c r="U28" s="5">
        <v>25.0</v>
      </c>
      <c r="V28" s="5">
        <v>21.0</v>
      </c>
      <c r="W28" s="5">
        <v>4.0</v>
      </c>
      <c r="X28" s="5">
        <v>1.0</v>
      </c>
      <c r="Y28" s="5">
        <v>2.0</v>
      </c>
      <c r="Z28" s="5">
        <v>0.0</v>
      </c>
      <c r="AA28" s="5">
        <v>1.0</v>
      </c>
      <c r="AB28" s="5">
        <v>0.0</v>
      </c>
      <c r="AC28" s="30">
        <v>0.84</v>
      </c>
      <c r="AD28" s="5">
        <v>25.0</v>
      </c>
    </row>
    <row r="29">
      <c r="A29" s="11" t="s">
        <v>75</v>
      </c>
      <c r="B29" s="5" t="s">
        <v>82</v>
      </c>
    </row>
    <row r="30">
      <c r="A30" s="11" t="s">
        <v>76</v>
      </c>
      <c r="B30" s="12">
        <v>0.271</v>
      </c>
      <c r="C30" s="5">
        <v>90206.0</v>
      </c>
      <c r="D30" s="5">
        <v>24188.0</v>
      </c>
      <c r="E30" s="5">
        <v>195.0</v>
      </c>
      <c r="F30" s="5">
        <v>48.0</v>
      </c>
      <c r="G30" s="5">
        <v>20.0</v>
      </c>
      <c r="H30" s="5">
        <v>24451.0</v>
      </c>
      <c r="I30" s="5" t="s">
        <v>88</v>
      </c>
      <c r="J30" s="5">
        <v>19.0</v>
      </c>
      <c r="K30" s="5">
        <v>23.0</v>
      </c>
      <c r="L30" s="5">
        <v>1.0</v>
      </c>
      <c r="M30" s="5">
        <v>96.0</v>
      </c>
      <c r="N30" s="5">
        <v>43.0</v>
      </c>
      <c r="O30" s="12">
        <v>0.448</v>
      </c>
      <c r="P30" s="5">
        <v>5.0</v>
      </c>
      <c r="Q30" s="5">
        <v>204.0</v>
      </c>
      <c r="R30" s="5">
        <v>1237.0</v>
      </c>
      <c r="S30" s="5">
        <v>1441.0</v>
      </c>
      <c r="T30" s="12">
        <v>0.014</v>
      </c>
      <c r="U30" s="5">
        <v>28.0</v>
      </c>
      <c r="V30" s="5">
        <v>20.0</v>
      </c>
      <c r="W30" s="5">
        <v>8.0</v>
      </c>
      <c r="X30" s="5">
        <v>0.0</v>
      </c>
      <c r="Y30" s="5">
        <v>3.0</v>
      </c>
      <c r="Z30" s="5">
        <v>0.0</v>
      </c>
      <c r="AA30" s="5">
        <v>4.0</v>
      </c>
      <c r="AB30" s="5">
        <v>1.0</v>
      </c>
      <c r="AC30" s="12">
        <v>0.714</v>
      </c>
      <c r="AD30" s="5">
        <v>8.0</v>
      </c>
    </row>
    <row r="32">
      <c r="A32" s="26" t="s">
        <v>78</v>
      </c>
      <c r="B32" s="27">
        <f>H32/C32</f>
        <v>0.2574223612</v>
      </c>
      <c r="C32" s="29">
        <f t="shared" ref="C32:H32" si="1">SUM(C2:C30)</f>
        <v>1054112</v>
      </c>
      <c r="D32" s="29">
        <f t="shared" si="1"/>
        <v>267528</v>
      </c>
      <c r="E32" s="29">
        <f t="shared" si="1"/>
        <v>3255</v>
      </c>
      <c r="F32" s="29">
        <f t="shared" si="1"/>
        <v>341</v>
      </c>
      <c r="G32" s="29">
        <f t="shared" si="1"/>
        <v>228</v>
      </c>
      <c r="H32" s="29">
        <f t="shared" si="1"/>
        <v>271352</v>
      </c>
      <c r="J32" s="29">
        <f t="shared" ref="J32:N32" si="2">SUM(J2:J30)</f>
        <v>1358</v>
      </c>
      <c r="K32" s="29">
        <f t="shared" si="2"/>
        <v>339</v>
      </c>
      <c r="L32" s="29">
        <f t="shared" si="2"/>
        <v>80</v>
      </c>
      <c r="M32" s="29">
        <f t="shared" si="2"/>
        <v>3008</v>
      </c>
      <c r="N32" s="29">
        <f t="shared" si="2"/>
        <v>1654</v>
      </c>
      <c r="O32" s="27">
        <f>N32/M32</f>
        <v>0.5498670213</v>
      </c>
      <c r="P32" s="29">
        <f t="shared" ref="P32:S32" si="3">SUM(P2:P30)</f>
        <v>109</v>
      </c>
      <c r="Q32" s="29">
        <f t="shared" si="3"/>
        <v>4378</v>
      </c>
      <c r="R32" s="29">
        <f t="shared" si="3"/>
        <v>3662</v>
      </c>
      <c r="S32" s="29">
        <f t="shared" si="3"/>
        <v>8040</v>
      </c>
      <c r="T32" s="31">
        <f>AVERAGE(T2,T30)</f>
        <v>0.007</v>
      </c>
      <c r="U32" s="29">
        <f t="shared" ref="U32:AB32" si="4">SUM(U2:U30)</f>
        <v>261</v>
      </c>
      <c r="V32" s="29">
        <f t="shared" si="4"/>
        <v>228</v>
      </c>
      <c r="W32" s="29">
        <f t="shared" si="4"/>
        <v>33</v>
      </c>
      <c r="X32" s="29">
        <f t="shared" si="4"/>
        <v>4</v>
      </c>
      <c r="Y32" s="29">
        <f t="shared" si="4"/>
        <v>11</v>
      </c>
      <c r="Z32" s="29">
        <f t="shared" si="4"/>
        <v>0</v>
      </c>
      <c r="AA32" s="29">
        <f t="shared" si="4"/>
        <v>9</v>
      </c>
      <c r="AB32" s="29">
        <f t="shared" si="4"/>
        <v>9</v>
      </c>
      <c r="AC32" s="27">
        <f>V32/U32</f>
        <v>0.8735632184</v>
      </c>
      <c r="AD32" s="29">
        <f>SUM(AD2:AD30)</f>
        <v>135</v>
      </c>
    </row>
    <row r="33">
      <c r="D33" s="17"/>
      <c r="E33" s="17"/>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0"/>
  <cols>
    <col customWidth="1" min="1" max="1" width="10.63"/>
    <col customWidth="1" min="2" max="2" width="7.75"/>
    <col customWidth="1" min="3" max="3" width="8.75"/>
    <col customWidth="1" min="4" max="4" width="14.75"/>
    <col customWidth="1" min="5" max="5" width="8.75"/>
    <col customWidth="1" min="6" max="6" width="19.63"/>
    <col customWidth="1" min="7" max="7" width="11.13"/>
    <col customWidth="1" min="8" max="8" width="10.63"/>
    <col customWidth="1" min="9" max="9" width="67.63"/>
    <col customWidth="1" min="10" max="10" width="13.5"/>
    <col customWidth="1" min="11" max="12" width="14.0"/>
    <col customWidth="1" min="13" max="13" width="15.63"/>
    <col customWidth="1" min="14" max="14" width="8.63"/>
    <col customWidth="1" min="15" max="15" width="10.38"/>
    <col customWidth="1" min="16" max="16" width="12.38"/>
    <col customWidth="1" min="17" max="17" width="19.0"/>
    <col customWidth="1" min="18" max="18" width="19.25"/>
    <col customWidth="1" min="19" max="19" width="15.5"/>
    <col customWidth="1" min="20" max="20" width="11.88"/>
    <col customWidth="1" min="21" max="22" width="14.13"/>
    <col customWidth="1" min="23" max="23" width="15.25"/>
    <col customWidth="1" min="24" max="24" width="7.25"/>
    <col customWidth="1" min="25" max="25" width="9.75"/>
    <col customWidth="1" min="26" max="26" width="14.25"/>
    <col customWidth="1" min="27" max="27" width="10.0"/>
    <col customWidth="1" min="28" max="28" width="8.63"/>
    <col customWidth="1" min="29" max="29" width="17.75"/>
    <col customWidth="1" min="30" max="30" width="18.63"/>
  </cols>
  <sheetData>
    <row r="1" ht="14.25" customHeight="1">
      <c r="A1" s="32" t="s">
        <v>6</v>
      </c>
      <c r="B1" s="32" t="s">
        <v>7</v>
      </c>
      <c r="C1" s="32" t="s">
        <v>8</v>
      </c>
      <c r="D1" s="32" t="s">
        <v>9</v>
      </c>
      <c r="E1" s="32" t="s">
        <v>79</v>
      </c>
      <c r="F1" s="32" t="s">
        <v>13</v>
      </c>
      <c r="G1" s="32" t="s">
        <v>14</v>
      </c>
      <c r="H1" s="32" t="s">
        <v>16</v>
      </c>
      <c r="I1" s="33" t="s">
        <v>17</v>
      </c>
      <c r="J1" s="32" t="s">
        <v>18</v>
      </c>
      <c r="K1" s="32" t="s">
        <v>19</v>
      </c>
      <c r="L1" s="32" t="s">
        <v>20</v>
      </c>
      <c r="M1" s="32" t="s">
        <v>21</v>
      </c>
      <c r="N1" s="32" t="s">
        <v>22</v>
      </c>
      <c r="O1" s="32" t="s">
        <v>23</v>
      </c>
      <c r="P1" s="32" t="s">
        <v>24</v>
      </c>
      <c r="Q1" s="32" t="s">
        <v>80</v>
      </c>
      <c r="R1" s="32" t="s">
        <v>26</v>
      </c>
      <c r="S1" s="32" t="s">
        <v>27</v>
      </c>
      <c r="T1" s="32" t="s">
        <v>28</v>
      </c>
      <c r="U1" s="32" t="s">
        <v>29</v>
      </c>
      <c r="V1" s="32" t="s">
        <v>30</v>
      </c>
      <c r="W1" s="32" t="s">
        <v>31</v>
      </c>
      <c r="X1" s="32" t="s">
        <v>32</v>
      </c>
      <c r="Y1" s="32" t="s">
        <v>33</v>
      </c>
      <c r="Z1" s="32" t="s">
        <v>81</v>
      </c>
      <c r="AA1" s="32" t="s">
        <v>35</v>
      </c>
      <c r="AB1" s="32" t="s">
        <v>36</v>
      </c>
      <c r="AC1" s="32" t="s">
        <v>37</v>
      </c>
      <c r="AD1" s="32" t="s">
        <v>38</v>
      </c>
    </row>
    <row r="2" ht="14.25" customHeight="1">
      <c r="A2" s="11" t="s">
        <v>39</v>
      </c>
      <c r="B2" s="34">
        <v>0.857</v>
      </c>
      <c r="C2" s="35">
        <v>3793.0</v>
      </c>
      <c r="D2" s="35">
        <v>3028.0</v>
      </c>
      <c r="E2" s="35">
        <v>123.0</v>
      </c>
      <c r="F2" s="35">
        <v>5.0</v>
      </c>
      <c r="G2" s="35">
        <v>96.0</v>
      </c>
      <c r="H2" s="35">
        <v>3252.0</v>
      </c>
      <c r="I2" s="36" t="s">
        <v>89</v>
      </c>
      <c r="J2" s="35">
        <v>35.0</v>
      </c>
      <c r="K2" s="35">
        <v>5.0</v>
      </c>
      <c r="L2" s="35">
        <v>0.0</v>
      </c>
      <c r="M2" s="35">
        <v>40.0</v>
      </c>
      <c r="N2" s="35">
        <v>10.0</v>
      </c>
      <c r="O2" s="34">
        <v>0.25</v>
      </c>
      <c r="P2" s="35">
        <v>0.0</v>
      </c>
      <c r="Q2" s="35">
        <v>3.0</v>
      </c>
      <c r="R2" s="35">
        <v>0.0</v>
      </c>
      <c r="S2" s="35">
        <v>3.0</v>
      </c>
      <c r="T2" s="34">
        <v>0.014</v>
      </c>
      <c r="U2" s="35">
        <v>98.0</v>
      </c>
      <c r="V2" s="35">
        <v>96.0</v>
      </c>
      <c r="W2" s="35">
        <v>2.0</v>
      </c>
      <c r="X2" s="35">
        <v>0.0</v>
      </c>
      <c r="Y2" s="35">
        <v>0.0</v>
      </c>
      <c r="Z2" s="35">
        <v>0.0</v>
      </c>
      <c r="AA2" s="35">
        <v>0.0</v>
      </c>
      <c r="AB2" s="35">
        <v>2.0</v>
      </c>
      <c r="AC2" s="34">
        <v>0.98</v>
      </c>
      <c r="AD2" s="35">
        <v>46.0</v>
      </c>
    </row>
    <row r="3" ht="14.25" customHeight="1">
      <c r="A3" s="11" t="s">
        <v>41</v>
      </c>
      <c r="B3" s="37">
        <v>0.884</v>
      </c>
      <c r="C3" s="5">
        <v>33569.0</v>
      </c>
      <c r="D3" s="5">
        <v>24697.0</v>
      </c>
      <c r="E3" s="5">
        <v>3913.0</v>
      </c>
      <c r="F3" s="5">
        <v>51.0</v>
      </c>
      <c r="G3" s="5">
        <v>1007.0</v>
      </c>
      <c r="H3" s="5">
        <v>29668.0</v>
      </c>
      <c r="I3" s="33" t="s">
        <v>40</v>
      </c>
      <c r="J3" s="5">
        <v>204.0</v>
      </c>
      <c r="K3" s="5">
        <v>49.0</v>
      </c>
      <c r="L3" s="5">
        <v>12.0</v>
      </c>
      <c r="M3" s="5">
        <v>440.0</v>
      </c>
      <c r="N3" s="5">
        <v>265.0</v>
      </c>
      <c r="O3" s="37">
        <v>0.602</v>
      </c>
      <c r="P3" s="5">
        <v>0.0</v>
      </c>
      <c r="Q3" s="5">
        <v>31.0</v>
      </c>
      <c r="R3" s="5">
        <v>10.0</v>
      </c>
      <c r="S3" s="5">
        <v>41.0</v>
      </c>
      <c r="T3" s="12">
        <v>0.014</v>
      </c>
      <c r="U3" s="5">
        <v>1022.0</v>
      </c>
      <c r="V3" s="5">
        <v>1007.0</v>
      </c>
      <c r="W3" s="5">
        <v>15.0</v>
      </c>
      <c r="X3" s="5">
        <v>1.0</v>
      </c>
      <c r="Y3" s="5">
        <v>0.0</v>
      </c>
      <c r="Z3" s="5">
        <v>0.0</v>
      </c>
      <c r="AA3" s="5">
        <v>12.0</v>
      </c>
      <c r="AB3" s="5">
        <v>2.0</v>
      </c>
      <c r="AC3" s="12">
        <v>0.985</v>
      </c>
      <c r="AD3" s="5">
        <v>975.0</v>
      </c>
    </row>
    <row r="4" ht="14.25" customHeight="1">
      <c r="A4" s="11" t="s">
        <v>42</v>
      </c>
      <c r="B4" s="38">
        <v>0.863</v>
      </c>
      <c r="C4" s="39">
        <v>72011.0</v>
      </c>
      <c r="D4" s="39">
        <v>55629.0</v>
      </c>
      <c r="E4" s="39">
        <v>4290.0</v>
      </c>
      <c r="F4" s="39">
        <v>228.0</v>
      </c>
      <c r="G4" s="39">
        <v>2001.0</v>
      </c>
      <c r="H4" s="39">
        <v>62148.0</v>
      </c>
      <c r="I4" s="40" t="s">
        <v>40</v>
      </c>
      <c r="J4" s="39">
        <v>892.0</v>
      </c>
      <c r="K4" s="39">
        <v>137.0</v>
      </c>
      <c r="L4" s="39">
        <v>3.0</v>
      </c>
      <c r="M4" s="39">
        <v>1032.0</v>
      </c>
      <c r="N4" s="39">
        <v>678.0</v>
      </c>
      <c r="O4" s="38">
        <v>0.657</v>
      </c>
      <c r="P4" s="39">
        <v>30.0</v>
      </c>
      <c r="Q4" s="39">
        <v>74.0</v>
      </c>
      <c r="R4" s="39">
        <v>65.0</v>
      </c>
      <c r="S4" s="39">
        <v>139.0</v>
      </c>
      <c r="T4" s="38">
        <v>0.042</v>
      </c>
      <c r="U4" s="39">
        <v>2231.0</v>
      </c>
      <c r="V4" s="39">
        <v>2001.0</v>
      </c>
      <c r="W4" s="39">
        <v>230.0</v>
      </c>
      <c r="X4" s="39">
        <v>5.0</v>
      </c>
      <c r="Y4" s="39">
        <v>115.0</v>
      </c>
      <c r="Z4" s="39">
        <v>3.0</v>
      </c>
      <c r="AA4" s="39">
        <v>47.0</v>
      </c>
      <c r="AB4" s="39">
        <v>60.0</v>
      </c>
      <c r="AC4" s="38">
        <v>0.897</v>
      </c>
      <c r="AD4" s="39">
        <v>1331.0</v>
      </c>
    </row>
    <row r="5" ht="14.25" customHeight="1">
      <c r="A5" s="11" t="s">
        <v>43</v>
      </c>
      <c r="B5" s="37">
        <v>0.834</v>
      </c>
      <c r="C5" s="5">
        <v>11517.0</v>
      </c>
      <c r="D5" s="5">
        <v>6981.0</v>
      </c>
      <c r="E5" s="5">
        <v>2130.0</v>
      </c>
      <c r="F5" s="5">
        <v>21.0</v>
      </c>
      <c r="G5" s="5">
        <v>478.0</v>
      </c>
      <c r="H5" s="5">
        <v>9610.0</v>
      </c>
      <c r="I5" s="41" t="s">
        <v>90</v>
      </c>
      <c r="J5" s="5">
        <v>79.0</v>
      </c>
      <c r="K5" s="5">
        <v>9.0</v>
      </c>
      <c r="L5" s="5">
        <v>1.0</v>
      </c>
      <c r="M5" s="5">
        <v>238.0</v>
      </c>
      <c r="N5" s="5">
        <v>89.0</v>
      </c>
      <c r="O5" s="37">
        <v>0.374</v>
      </c>
      <c r="P5" s="5">
        <v>0.0</v>
      </c>
      <c r="Q5" s="5">
        <v>8.0</v>
      </c>
      <c r="R5" s="5">
        <v>0.0</v>
      </c>
      <c r="S5" s="5">
        <v>8.0</v>
      </c>
      <c r="T5" s="12">
        <v>0.033</v>
      </c>
      <c r="U5" s="5">
        <v>521.0</v>
      </c>
      <c r="V5" s="5">
        <v>478.0</v>
      </c>
      <c r="W5" s="5">
        <v>43.0</v>
      </c>
      <c r="X5" s="5">
        <v>0.0</v>
      </c>
      <c r="Y5" s="5">
        <v>0.0</v>
      </c>
      <c r="Z5" s="5">
        <v>0.0</v>
      </c>
      <c r="AA5" s="5">
        <v>43.0</v>
      </c>
      <c r="AB5" s="5">
        <v>0.0</v>
      </c>
      <c r="AC5" s="12">
        <v>0.917</v>
      </c>
      <c r="AD5" s="5">
        <v>319.0</v>
      </c>
    </row>
    <row r="6" ht="14.25" customHeight="1">
      <c r="A6" s="15" t="s">
        <v>44</v>
      </c>
      <c r="B6" s="42">
        <v>0.856</v>
      </c>
      <c r="C6" s="43">
        <v>651.0</v>
      </c>
      <c r="D6" s="43">
        <v>388.0</v>
      </c>
      <c r="E6" s="43">
        <v>156.0</v>
      </c>
      <c r="F6" s="43">
        <v>1.0</v>
      </c>
      <c r="G6" s="43">
        <v>12.0</v>
      </c>
      <c r="H6" s="43">
        <v>557.0</v>
      </c>
      <c r="I6" s="44" t="s">
        <v>40</v>
      </c>
      <c r="J6" s="43">
        <v>27.0</v>
      </c>
      <c r="K6" s="43">
        <v>1.0</v>
      </c>
      <c r="L6" s="43">
        <v>0.0</v>
      </c>
      <c r="M6" s="43">
        <v>27.0</v>
      </c>
      <c r="N6" s="43">
        <v>0.0</v>
      </c>
      <c r="O6" s="42">
        <v>0.0</v>
      </c>
      <c r="P6" s="43">
        <v>1.0</v>
      </c>
      <c r="Q6" s="43">
        <v>0.0</v>
      </c>
      <c r="R6" s="43">
        <v>0.0</v>
      </c>
      <c r="S6" s="43">
        <v>0.0</v>
      </c>
      <c r="T6" s="45">
        <v>0.007</v>
      </c>
      <c r="U6" s="43">
        <v>12.0</v>
      </c>
      <c r="V6" s="43">
        <v>12.0</v>
      </c>
      <c r="W6" s="43">
        <v>0.0</v>
      </c>
      <c r="X6" s="43">
        <v>0.0</v>
      </c>
      <c r="Y6" s="43">
        <v>0.0</v>
      </c>
      <c r="Z6" s="43">
        <v>0.0</v>
      </c>
      <c r="AA6" s="43">
        <v>0.0</v>
      </c>
      <c r="AB6" s="43">
        <v>0.0</v>
      </c>
      <c r="AC6" s="46">
        <v>1.0</v>
      </c>
      <c r="AD6" s="43">
        <v>12.0</v>
      </c>
    </row>
    <row r="7" ht="14.25" customHeight="1">
      <c r="A7" s="15" t="s">
        <v>45</v>
      </c>
      <c r="B7" s="42">
        <v>0.852</v>
      </c>
      <c r="C7" s="43">
        <v>202927.0</v>
      </c>
      <c r="D7" s="43">
        <v>153598.0</v>
      </c>
      <c r="E7" s="43">
        <v>14343.0</v>
      </c>
      <c r="F7" s="43">
        <v>626.0</v>
      </c>
      <c r="G7" s="43">
        <v>4302.0</v>
      </c>
      <c r="H7" s="43">
        <v>172869.0</v>
      </c>
      <c r="I7" s="47" t="s">
        <v>91</v>
      </c>
      <c r="J7" s="43">
        <v>4298.0</v>
      </c>
      <c r="K7" s="43">
        <v>87.0</v>
      </c>
      <c r="L7" s="43">
        <v>237.0</v>
      </c>
      <c r="M7" s="43">
        <v>8015.0</v>
      </c>
      <c r="N7" s="43">
        <v>4622.0</v>
      </c>
      <c r="O7" s="42">
        <v>0.577</v>
      </c>
      <c r="P7" s="43">
        <v>0.0</v>
      </c>
      <c r="Q7" s="43">
        <v>395.0</v>
      </c>
      <c r="R7" s="43">
        <v>20.0</v>
      </c>
      <c r="S7" s="43">
        <v>415.0</v>
      </c>
      <c r="T7" s="45">
        <v>0.009</v>
      </c>
      <c r="U7" s="43">
        <v>4509.0</v>
      </c>
      <c r="V7" s="43">
        <v>4301.0</v>
      </c>
      <c r="W7" s="43">
        <v>208.0</v>
      </c>
      <c r="X7" s="43">
        <v>9.0</v>
      </c>
      <c r="Y7" s="43">
        <v>11.0</v>
      </c>
      <c r="Z7" s="43">
        <v>0.0</v>
      </c>
      <c r="AA7" s="43">
        <v>0.0</v>
      </c>
      <c r="AB7" s="43">
        <v>188.0</v>
      </c>
      <c r="AC7" s="45">
        <v>0.954</v>
      </c>
      <c r="AD7" s="43">
        <v>2512.0</v>
      </c>
    </row>
    <row r="8" ht="14.25" customHeight="1">
      <c r="A8" s="15" t="s">
        <v>46</v>
      </c>
      <c r="B8" s="42">
        <v>0.853</v>
      </c>
      <c r="C8" s="43">
        <v>10630.0</v>
      </c>
      <c r="D8" s="43">
        <v>8353.0</v>
      </c>
      <c r="E8" s="43">
        <v>541.0</v>
      </c>
      <c r="F8" s="43">
        <v>21.0</v>
      </c>
      <c r="G8" s="43">
        <v>152.0</v>
      </c>
      <c r="H8" s="43">
        <v>9067.0</v>
      </c>
      <c r="I8" s="44" t="s">
        <v>40</v>
      </c>
      <c r="J8" s="43">
        <v>55.0</v>
      </c>
      <c r="K8" s="43">
        <v>18.0</v>
      </c>
      <c r="L8" s="43">
        <v>9.0</v>
      </c>
      <c r="M8" s="43">
        <v>100.0</v>
      </c>
      <c r="N8" s="43">
        <v>82.0</v>
      </c>
      <c r="O8" s="42">
        <v>0.82</v>
      </c>
      <c r="P8" s="43">
        <v>0.0</v>
      </c>
      <c r="Q8" s="43">
        <v>17.0</v>
      </c>
      <c r="R8" s="43">
        <v>0.0</v>
      </c>
      <c r="S8" s="43">
        <v>17.0</v>
      </c>
      <c r="T8" s="45">
        <v>0.024</v>
      </c>
      <c r="U8" s="43">
        <v>173.0</v>
      </c>
      <c r="V8" s="43">
        <v>152.0</v>
      </c>
      <c r="W8" s="43">
        <v>21.0</v>
      </c>
      <c r="X8" s="43">
        <v>0.0</v>
      </c>
      <c r="Y8" s="43">
        <v>21.0</v>
      </c>
      <c r="Z8" s="43">
        <v>0.0</v>
      </c>
      <c r="AA8" s="43">
        <v>0.0</v>
      </c>
      <c r="AB8" s="43">
        <v>0.0</v>
      </c>
      <c r="AC8" s="45">
        <v>0.879</v>
      </c>
      <c r="AD8" s="43">
        <v>75.0</v>
      </c>
    </row>
    <row r="9" ht="14.25" customHeight="1">
      <c r="A9" s="11" t="s">
        <v>47</v>
      </c>
      <c r="B9" s="34">
        <v>0.863</v>
      </c>
      <c r="C9" s="35">
        <v>5885.0</v>
      </c>
      <c r="D9" s="35">
        <v>4985.0</v>
      </c>
      <c r="E9" s="35">
        <v>0.0</v>
      </c>
      <c r="F9" s="35">
        <v>12.0</v>
      </c>
      <c r="G9" s="35">
        <v>80.0</v>
      </c>
      <c r="H9" s="35">
        <v>5077.0</v>
      </c>
      <c r="I9" s="48" t="s">
        <v>40</v>
      </c>
      <c r="J9" s="35">
        <v>19.0</v>
      </c>
      <c r="K9" s="35">
        <v>30.0</v>
      </c>
      <c r="L9" s="35">
        <v>2.0</v>
      </c>
      <c r="M9" s="35">
        <v>51.0</v>
      </c>
      <c r="N9" s="35">
        <v>30.0</v>
      </c>
      <c r="O9" s="34">
        <v>0.588</v>
      </c>
      <c r="P9" s="35">
        <v>0.0</v>
      </c>
      <c r="Q9" s="35">
        <v>7.0</v>
      </c>
      <c r="R9" s="35">
        <v>0.0</v>
      </c>
      <c r="S9" s="35">
        <v>7.0</v>
      </c>
      <c r="T9" s="49">
        <v>0.02</v>
      </c>
      <c r="U9" s="35">
        <v>97.0</v>
      </c>
      <c r="V9" s="35">
        <v>80.0</v>
      </c>
      <c r="W9" s="35">
        <v>17.0</v>
      </c>
      <c r="X9" s="35">
        <v>0.0</v>
      </c>
      <c r="Y9" s="35">
        <v>11.0</v>
      </c>
      <c r="Z9" s="35">
        <v>0.0</v>
      </c>
      <c r="AA9" s="35">
        <v>6.0</v>
      </c>
      <c r="AB9" s="35">
        <v>0.0</v>
      </c>
      <c r="AC9" s="34">
        <v>0.825</v>
      </c>
      <c r="AD9" s="35">
        <v>97.0</v>
      </c>
    </row>
    <row r="10" ht="14.25" customHeight="1">
      <c r="A10" s="11" t="s">
        <v>48</v>
      </c>
      <c r="B10" s="34">
        <v>0.888</v>
      </c>
      <c r="C10" s="35">
        <v>3216.0</v>
      </c>
      <c r="D10" s="35">
        <v>2779.0</v>
      </c>
      <c r="E10" s="35">
        <v>39.0</v>
      </c>
      <c r="F10" s="35">
        <v>9.0</v>
      </c>
      <c r="G10" s="35">
        <v>30.0</v>
      </c>
      <c r="H10" s="35">
        <v>2857.0</v>
      </c>
      <c r="I10" s="48" t="s">
        <v>40</v>
      </c>
      <c r="J10" s="35">
        <v>55.0</v>
      </c>
      <c r="K10" s="35">
        <v>1.0</v>
      </c>
      <c r="L10" s="35">
        <v>0.0</v>
      </c>
      <c r="M10" s="35">
        <v>56.0</v>
      </c>
      <c r="N10" s="35">
        <v>7.0</v>
      </c>
      <c r="O10" s="34">
        <v>0.125</v>
      </c>
      <c r="P10" s="35">
        <v>0.0</v>
      </c>
      <c r="Q10" s="35">
        <v>8.0</v>
      </c>
      <c r="R10" s="35">
        <v>0.0</v>
      </c>
      <c r="S10" s="35">
        <v>8.0</v>
      </c>
      <c r="T10" s="49"/>
      <c r="U10" s="35">
        <v>31.0</v>
      </c>
      <c r="V10" s="35">
        <v>30.0</v>
      </c>
      <c r="W10" s="35">
        <v>1.0</v>
      </c>
      <c r="X10" s="35">
        <v>0.0</v>
      </c>
      <c r="Y10" s="35">
        <v>0.0</v>
      </c>
      <c r="Z10" s="35">
        <v>0.0</v>
      </c>
      <c r="AA10" s="35">
        <v>0.0</v>
      </c>
      <c r="AB10" s="35">
        <v>1.0</v>
      </c>
      <c r="AC10" s="34">
        <v>0.968</v>
      </c>
      <c r="AD10" s="35">
        <v>31.0</v>
      </c>
    </row>
    <row r="11" ht="14.25" customHeight="1">
      <c r="A11" s="11" t="s">
        <v>49</v>
      </c>
      <c r="B11" s="34">
        <v>0.915</v>
      </c>
      <c r="C11" s="35">
        <v>5872.0</v>
      </c>
      <c r="D11" s="35">
        <v>4897.0</v>
      </c>
      <c r="E11" s="35">
        <v>329.0</v>
      </c>
      <c r="F11" s="35">
        <v>23.0</v>
      </c>
      <c r="G11" s="35">
        <v>122.0</v>
      </c>
      <c r="H11" s="35">
        <v>5371.0</v>
      </c>
      <c r="I11" s="48" t="s">
        <v>40</v>
      </c>
      <c r="J11" s="35">
        <v>98.0</v>
      </c>
      <c r="K11" s="35">
        <v>7.0</v>
      </c>
      <c r="L11" s="35">
        <v>11.0</v>
      </c>
      <c r="M11" s="35">
        <v>116.0</v>
      </c>
      <c r="N11" s="35">
        <v>13.0</v>
      </c>
      <c r="O11" s="34">
        <v>0.112</v>
      </c>
      <c r="P11" s="35">
        <v>0.0</v>
      </c>
      <c r="Q11" s="35">
        <v>4.0</v>
      </c>
      <c r="R11" s="35">
        <v>10.0</v>
      </c>
      <c r="S11" s="35">
        <v>14.0</v>
      </c>
      <c r="T11" s="34">
        <v>0.029</v>
      </c>
      <c r="U11" s="35">
        <v>134.0</v>
      </c>
      <c r="V11" s="35">
        <v>122.0</v>
      </c>
      <c r="W11" s="35">
        <v>12.0</v>
      </c>
      <c r="X11" s="35">
        <v>0.0</v>
      </c>
      <c r="Y11" s="35">
        <v>12.0</v>
      </c>
      <c r="Z11" s="35">
        <v>0.0</v>
      </c>
      <c r="AA11" s="35">
        <v>0.0</v>
      </c>
      <c r="AB11" s="35">
        <v>0.0</v>
      </c>
      <c r="AC11" s="49">
        <v>0.91</v>
      </c>
      <c r="AD11" s="35">
        <v>0.0</v>
      </c>
    </row>
    <row r="12" ht="14.25" customHeight="1">
      <c r="A12" s="11" t="s">
        <v>50</v>
      </c>
      <c r="B12" s="34">
        <v>0.885</v>
      </c>
      <c r="C12" s="4">
        <v>32149.0</v>
      </c>
      <c r="D12" s="4">
        <v>24069.0</v>
      </c>
      <c r="E12" s="4">
        <v>3070.0</v>
      </c>
      <c r="F12" s="4">
        <v>70.0</v>
      </c>
      <c r="G12" s="4">
        <v>1246.0</v>
      </c>
      <c r="H12" s="4">
        <v>28455.0</v>
      </c>
      <c r="I12" s="36" t="s">
        <v>92</v>
      </c>
      <c r="J12" s="4">
        <v>144.0</v>
      </c>
      <c r="K12" s="4">
        <v>32.0</v>
      </c>
      <c r="L12" s="4">
        <v>12.0</v>
      </c>
      <c r="M12" s="4">
        <v>240.0</v>
      </c>
      <c r="N12" s="4">
        <v>179.0</v>
      </c>
      <c r="O12" s="34">
        <v>0.746</v>
      </c>
      <c r="P12" s="4">
        <v>0.0</v>
      </c>
      <c r="Q12" s="4">
        <v>45.0</v>
      </c>
      <c r="R12" s="4">
        <v>28.0</v>
      </c>
      <c r="S12" s="4">
        <v>73.0</v>
      </c>
      <c r="T12" s="49">
        <v>0.01</v>
      </c>
      <c r="U12" s="4">
        <v>1282.0</v>
      </c>
      <c r="V12" s="4">
        <v>1246.0</v>
      </c>
      <c r="W12" s="4">
        <v>36.0</v>
      </c>
      <c r="X12" s="4">
        <v>3.0</v>
      </c>
      <c r="Y12" s="4">
        <v>2.0</v>
      </c>
      <c r="Z12" s="4">
        <v>0.0</v>
      </c>
      <c r="AA12" s="4">
        <v>14.0</v>
      </c>
      <c r="AB12" s="4">
        <v>17.0</v>
      </c>
      <c r="AC12" s="34">
        <v>0.972</v>
      </c>
      <c r="AD12" s="4">
        <v>532.0</v>
      </c>
    </row>
    <row r="13" ht="14.25" customHeight="1">
      <c r="A13" s="11" t="s">
        <v>51</v>
      </c>
      <c r="B13" s="37">
        <v>0.881</v>
      </c>
      <c r="C13" s="5">
        <v>7506.0</v>
      </c>
      <c r="D13" s="5">
        <v>6171.0</v>
      </c>
      <c r="E13" s="5">
        <v>258.0</v>
      </c>
      <c r="F13" s="5">
        <v>3.0</v>
      </c>
      <c r="G13" s="5">
        <v>184.0</v>
      </c>
      <c r="H13" s="5">
        <v>6616.0</v>
      </c>
      <c r="I13" s="33" t="s">
        <v>40</v>
      </c>
      <c r="J13" s="5">
        <v>148.0</v>
      </c>
      <c r="K13" s="5">
        <v>13.0</v>
      </c>
      <c r="L13" s="5">
        <v>0.0</v>
      </c>
      <c r="M13" s="5">
        <v>162.0</v>
      </c>
      <c r="N13" s="5">
        <v>64.0</v>
      </c>
      <c r="O13" s="37">
        <v>0.395</v>
      </c>
      <c r="P13" s="5">
        <v>0.0</v>
      </c>
      <c r="Q13" s="5">
        <v>1.0</v>
      </c>
      <c r="R13" s="5">
        <v>0.0</v>
      </c>
      <c r="S13" s="5">
        <v>1.0</v>
      </c>
      <c r="T13" s="12">
        <v>0.019</v>
      </c>
      <c r="U13" s="5">
        <v>191.0</v>
      </c>
      <c r="V13" s="5">
        <v>184.0</v>
      </c>
      <c r="W13" s="5">
        <v>7.0</v>
      </c>
      <c r="X13" s="5">
        <v>0.0</v>
      </c>
      <c r="Y13" s="5">
        <v>7.0</v>
      </c>
      <c r="Z13" s="5">
        <v>0.0</v>
      </c>
      <c r="AA13" s="5">
        <v>0.0</v>
      </c>
      <c r="AB13" s="5">
        <v>0.0</v>
      </c>
      <c r="AC13" s="12">
        <v>0.963</v>
      </c>
      <c r="AD13" s="5">
        <v>169.0</v>
      </c>
    </row>
    <row r="14" ht="14.25" customHeight="1">
      <c r="A14" s="11" t="s">
        <v>52</v>
      </c>
      <c r="B14" s="37">
        <v>0.893</v>
      </c>
      <c r="C14" s="5">
        <v>5106.0</v>
      </c>
      <c r="D14" s="5">
        <v>3822.0</v>
      </c>
      <c r="E14" s="5">
        <v>634.0</v>
      </c>
      <c r="F14" s="5">
        <v>17.0</v>
      </c>
      <c r="G14" s="5">
        <v>87.0</v>
      </c>
      <c r="H14" s="5">
        <v>4560.0</v>
      </c>
      <c r="I14" s="33" t="s">
        <v>40</v>
      </c>
      <c r="J14" s="5">
        <v>35.0</v>
      </c>
      <c r="K14" s="5">
        <v>8.0</v>
      </c>
      <c r="L14" s="5">
        <v>52.0</v>
      </c>
      <c r="M14" s="5">
        <v>53.0</v>
      </c>
      <c r="N14" s="5">
        <v>22.0</v>
      </c>
      <c r="O14" s="37">
        <v>0.415</v>
      </c>
      <c r="P14" s="5">
        <v>0.0</v>
      </c>
      <c r="Q14" s="5">
        <v>9.0</v>
      </c>
      <c r="R14" s="5">
        <v>0.0</v>
      </c>
      <c r="S14" s="5">
        <v>9.0</v>
      </c>
      <c r="T14" s="12">
        <v>0.02</v>
      </c>
      <c r="U14" s="5">
        <v>100.0</v>
      </c>
      <c r="V14" s="5">
        <v>87.0</v>
      </c>
      <c r="W14" s="5">
        <v>13.0</v>
      </c>
      <c r="X14" s="5">
        <v>0.0</v>
      </c>
      <c r="Y14" s="5">
        <v>0.0</v>
      </c>
      <c r="Z14" s="5">
        <v>0.0</v>
      </c>
      <c r="AA14" s="5">
        <v>1.0</v>
      </c>
      <c r="AB14" s="5">
        <v>12.0</v>
      </c>
      <c r="AC14" s="12">
        <v>0.87</v>
      </c>
      <c r="AD14" s="5">
        <v>0.0</v>
      </c>
    </row>
    <row r="15" ht="14.25" customHeight="1">
      <c r="A15" s="15" t="s">
        <v>53</v>
      </c>
      <c r="B15" s="42">
        <v>0.881</v>
      </c>
      <c r="C15" s="43">
        <v>7382.0</v>
      </c>
      <c r="D15" s="43">
        <v>5883.0</v>
      </c>
      <c r="E15" s="43">
        <v>477.0</v>
      </c>
      <c r="F15" s="43">
        <v>11.0</v>
      </c>
      <c r="G15" s="43">
        <v>129.0</v>
      </c>
      <c r="H15" s="43">
        <v>6500.0</v>
      </c>
      <c r="I15" s="47" t="s">
        <v>93</v>
      </c>
      <c r="J15" s="43">
        <v>115.0</v>
      </c>
      <c r="K15" s="43">
        <v>11.0</v>
      </c>
      <c r="L15" s="43">
        <v>7.0</v>
      </c>
      <c r="M15" s="43">
        <v>133.0</v>
      </c>
      <c r="N15" s="43">
        <v>65.0</v>
      </c>
      <c r="O15" s="42">
        <v>0.489</v>
      </c>
      <c r="P15" s="43">
        <v>2.0</v>
      </c>
      <c r="Q15" s="43">
        <v>14.0</v>
      </c>
      <c r="R15" s="43">
        <v>11.0</v>
      </c>
      <c r="S15" s="43">
        <v>25.0</v>
      </c>
      <c r="T15" s="46">
        <v>0.02</v>
      </c>
      <c r="U15" s="43">
        <v>147.0</v>
      </c>
      <c r="V15" s="43">
        <v>129.0</v>
      </c>
      <c r="W15" s="43">
        <v>18.0</v>
      </c>
      <c r="X15" s="43">
        <v>0.0</v>
      </c>
      <c r="Y15" s="43">
        <v>0.0</v>
      </c>
      <c r="Z15" s="43">
        <v>0.0</v>
      </c>
      <c r="AA15" s="43">
        <v>1.0</v>
      </c>
      <c r="AB15" s="43">
        <v>17.0</v>
      </c>
      <c r="AC15" s="45">
        <v>0.878</v>
      </c>
      <c r="AD15" s="43">
        <v>142.0</v>
      </c>
    </row>
    <row r="16" ht="14.25" customHeight="1">
      <c r="A16" s="15" t="s">
        <v>54</v>
      </c>
      <c r="B16" s="42">
        <v>0.875</v>
      </c>
      <c r="C16" s="43">
        <v>8009.0</v>
      </c>
      <c r="D16" s="43">
        <v>6681.0</v>
      </c>
      <c r="E16" s="43">
        <v>132.0</v>
      </c>
      <c r="F16" s="43">
        <v>25.0</v>
      </c>
      <c r="G16" s="43">
        <v>167.0</v>
      </c>
      <c r="H16" s="43">
        <v>7005.0</v>
      </c>
      <c r="I16" s="47" t="s">
        <v>94</v>
      </c>
      <c r="J16" s="43">
        <v>199.0</v>
      </c>
      <c r="K16" s="43">
        <v>13.0</v>
      </c>
      <c r="L16" s="43">
        <v>7.0</v>
      </c>
      <c r="M16" s="43">
        <v>219.0</v>
      </c>
      <c r="N16" s="43">
        <v>145.0</v>
      </c>
      <c r="O16" s="42">
        <v>0.662</v>
      </c>
      <c r="P16" s="43">
        <v>0.0</v>
      </c>
      <c r="Q16" s="43">
        <v>69.0</v>
      </c>
      <c r="R16" s="43">
        <v>7.0</v>
      </c>
      <c r="S16" s="43">
        <v>76.0</v>
      </c>
      <c r="T16" s="50"/>
      <c r="U16" s="43">
        <v>197.0</v>
      </c>
      <c r="V16" s="43">
        <v>167.0</v>
      </c>
      <c r="W16" s="43">
        <v>30.0</v>
      </c>
      <c r="X16" s="43">
        <v>0.0</v>
      </c>
      <c r="Y16" s="43">
        <v>0.0</v>
      </c>
      <c r="Z16" s="43">
        <v>0.0</v>
      </c>
      <c r="AA16" s="43">
        <v>30.0</v>
      </c>
      <c r="AB16" s="43">
        <v>0.0</v>
      </c>
      <c r="AC16" s="45">
        <v>0.848</v>
      </c>
      <c r="AD16" s="43">
        <v>0.0</v>
      </c>
    </row>
    <row r="17" ht="14.25" customHeight="1">
      <c r="A17" s="11" t="s">
        <v>55</v>
      </c>
      <c r="B17" s="34">
        <v>0.893</v>
      </c>
      <c r="C17" s="4">
        <v>1094.0</v>
      </c>
      <c r="D17" s="4">
        <v>897.0</v>
      </c>
      <c r="E17" s="4">
        <v>80.0</v>
      </c>
      <c r="F17" s="4">
        <v>0.0</v>
      </c>
      <c r="G17" s="4">
        <v>0.0</v>
      </c>
      <c r="H17" s="4">
        <v>977.0</v>
      </c>
      <c r="I17" s="48" t="s">
        <v>40</v>
      </c>
      <c r="J17" s="4">
        <v>0.0</v>
      </c>
      <c r="K17" s="4">
        <v>0.0</v>
      </c>
      <c r="L17" s="4">
        <v>0.0</v>
      </c>
      <c r="M17" s="4">
        <v>0.0</v>
      </c>
      <c r="N17" s="4">
        <v>0.0</v>
      </c>
      <c r="O17" s="34">
        <v>0.0</v>
      </c>
      <c r="P17" s="4">
        <v>0.0</v>
      </c>
      <c r="Q17" s="4">
        <v>0.0</v>
      </c>
      <c r="R17" s="4">
        <v>0.0</v>
      </c>
      <c r="S17" s="4">
        <v>0.0</v>
      </c>
      <c r="T17" s="49">
        <v>0.0</v>
      </c>
      <c r="U17" s="4">
        <v>0.0</v>
      </c>
      <c r="V17" s="4">
        <v>0.0</v>
      </c>
      <c r="W17" s="4">
        <v>0.0</v>
      </c>
      <c r="X17" s="4">
        <v>0.0</v>
      </c>
      <c r="Y17" s="4">
        <v>0.0</v>
      </c>
      <c r="Z17" s="4">
        <v>0.0</v>
      </c>
      <c r="AA17" s="4">
        <v>0.0</v>
      </c>
      <c r="AB17" s="4">
        <v>0.0</v>
      </c>
      <c r="AD17" s="4">
        <v>0.0</v>
      </c>
    </row>
    <row r="18" ht="14.25" customHeight="1">
      <c r="A18" s="11" t="s">
        <v>56</v>
      </c>
      <c r="B18" s="34">
        <v>0.924</v>
      </c>
      <c r="C18" s="4">
        <v>1585.0</v>
      </c>
      <c r="D18" s="4">
        <v>1363.0</v>
      </c>
      <c r="E18" s="4">
        <v>56.0</v>
      </c>
      <c r="F18" s="4">
        <v>7.0</v>
      </c>
      <c r="G18" s="4">
        <v>39.0</v>
      </c>
      <c r="H18" s="4">
        <v>1465.0</v>
      </c>
      <c r="I18" s="48" t="s">
        <v>40</v>
      </c>
      <c r="J18" s="4">
        <v>14.0</v>
      </c>
      <c r="K18" s="4">
        <v>1.0</v>
      </c>
      <c r="L18" s="4">
        <v>8.0</v>
      </c>
      <c r="M18" s="4">
        <v>23.0</v>
      </c>
      <c r="N18" s="4">
        <v>0.0</v>
      </c>
      <c r="O18" s="34">
        <v>0.0</v>
      </c>
      <c r="P18" s="4">
        <v>0.0</v>
      </c>
      <c r="Q18" s="4">
        <v>4.0</v>
      </c>
      <c r="R18" s="4">
        <v>2.0</v>
      </c>
      <c r="S18" s="4">
        <v>6.0</v>
      </c>
      <c r="T18" s="49">
        <v>0.02</v>
      </c>
      <c r="U18" s="4">
        <v>39.0</v>
      </c>
      <c r="V18" s="4">
        <v>39.0</v>
      </c>
      <c r="W18" s="4">
        <v>0.0</v>
      </c>
      <c r="X18" s="4">
        <v>0.0</v>
      </c>
      <c r="Y18" s="4">
        <v>0.0</v>
      </c>
      <c r="Z18" s="4">
        <v>0.0</v>
      </c>
      <c r="AA18" s="4">
        <v>0.0</v>
      </c>
      <c r="AB18" s="4">
        <v>0.0</v>
      </c>
      <c r="AC18" s="49">
        <v>1.0</v>
      </c>
      <c r="AD18" s="4">
        <v>23.0</v>
      </c>
    </row>
    <row r="19" ht="14.25" customHeight="1">
      <c r="A19" s="11" t="s">
        <v>57</v>
      </c>
      <c r="B19" s="38">
        <v>0.849</v>
      </c>
      <c r="C19" s="39">
        <v>614757.0</v>
      </c>
      <c r="D19" s="39">
        <v>447413.0</v>
      </c>
      <c r="E19" s="51">
        <v>57967.0</v>
      </c>
      <c r="F19" s="39">
        <v>2613.0</v>
      </c>
      <c r="G19" s="51">
        <v>13796.0</v>
      </c>
      <c r="H19" s="39">
        <v>521789.0</v>
      </c>
      <c r="I19" s="52" t="s">
        <v>95</v>
      </c>
      <c r="J19" s="39">
        <v>4535.0</v>
      </c>
      <c r="K19" s="39">
        <v>193.0</v>
      </c>
      <c r="L19" s="39">
        <v>101.0</v>
      </c>
      <c r="M19" s="51">
        <v>8947.0</v>
      </c>
      <c r="N19" s="39">
        <v>4768.0</v>
      </c>
      <c r="O19" s="53">
        <v>0.5329</v>
      </c>
      <c r="P19" s="39">
        <v>174.0</v>
      </c>
      <c r="Q19" s="39">
        <v>1123.0</v>
      </c>
      <c r="R19" s="51">
        <v>3475.0</v>
      </c>
      <c r="S19" s="51">
        <v>4598.0</v>
      </c>
      <c r="T19" s="38">
        <v>0.031</v>
      </c>
      <c r="U19" s="39">
        <v>14749.0</v>
      </c>
      <c r="V19" s="51">
        <v>13796.0</v>
      </c>
      <c r="W19" s="51">
        <v>953.0</v>
      </c>
      <c r="X19" s="39">
        <v>41.0</v>
      </c>
      <c r="Y19" s="39">
        <v>9.0</v>
      </c>
      <c r="Z19" s="39">
        <v>0.0</v>
      </c>
      <c r="AA19" s="39">
        <v>36.0</v>
      </c>
      <c r="AB19" s="51">
        <v>867.0</v>
      </c>
      <c r="AC19" s="54">
        <v>0.94</v>
      </c>
      <c r="AD19" s="39">
        <v>11344.0</v>
      </c>
    </row>
    <row r="20" ht="14.25" customHeight="1">
      <c r="A20" s="24" t="s">
        <v>59</v>
      </c>
      <c r="B20" s="42">
        <v>0.845</v>
      </c>
      <c r="C20" s="43">
        <v>7618.0</v>
      </c>
      <c r="D20" s="43">
        <v>5087.0</v>
      </c>
      <c r="E20" s="43">
        <v>1049.0</v>
      </c>
      <c r="F20" s="43">
        <v>3.0</v>
      </c>
      <c r="G20" s="43">
        <v>302.0</v>
      </c>
      <c r="H20" s="43">
        <v>6441.0</v>
      </c>
      <c r="I20" s="47" t="s">
        <v>96</v>
      </c>
      <c r="J20" s="43">
        <v>128.0</v>
      </c>
      <c r="K20" s="43">
        <v>15.0</v>
      </c>
      <c r="L20" s="43">
        <v>19.0</v>
      </c>
      <c r="M20" s="43">
        <v>162.0</v>
      </c>
      <c r="N20" s="43">
        <v>75.0</v>
      </c>
      <c r="O20" s="42">
        <v>0.463</v>
      </c>
      <c r="P20" s="43">
        <v>0.0</v>
      </c>
      <c r="Q20" s="43">
        <v>12.0</v>
      </c>
      <c r="R20" s="43">
        <v>50.0</v>
      </c>
      <c r="S20" s="43">
        <v>62.0</v>
      </c>
      <c r="T20" s="45">
        <v>0.019</v>
      </c>
      <c r="U20" s="43">
        <v>404.0</v>
      </c>
      <c r="V20" s="43">
        <v>302.0</v>
      </c>
      <c r="W20" s="43">
        <v>102.0</v>
      </c>
      <c r="X20" s="43">
        <v>6.0</v>
      </c>
      <c r="Y20" s="43">
        <v>7.0</v>
      </c>
      <c r="Z20" s="43">
        <v>0.0</v>
      </c>
      <c r="AA20" s="43">
        <v>62.0</v>
      </c>
      <c r="AB20" s="43">
        <v>27.0</v>
      </c>
      <c r="AC20" s="45">
        <v>0.748</v>
      </c>
      <c r="AD20" s="50"/>
    </row>
    <row r="21" ht="14.25" customHeight="1">
      <c r="A21" s="15" t="s">
        <v>61</v>
      </c>
      <c r="B21" s="42">
        <v>0.845</v>
      </c>
      <c r="C21" s="43">
        <v>15660.0</v>
      </c>
      <c r="D21" s="43">
        <v>12272.0</v>
      </c>
      <c r="E21" s="43">
        <v>548.0</v>
      </c>
      <c r="F21" s="43">
        <v>24.0</v>
      </c>
      <c r="G21" s="43">
        <v>382.0</v>
      </c>
      <c r="H21" s="43">
        <v>13226.0</v>
      </c>
      <c r="I21" s="47" t="s">
        <v>97</v>
      </c>
      <c r="J21" s="43">
        <v>391.0</v>
      </c>
      <c r="K21" s="43">
        <v>46.0</v>
      </c>
      <c r="L21" s="43">
        <v>8.0</v>
      </c>
      <c r="M21" s="43">
        <v>613.0</v>
      </c>
      <c r="N21" s="43">
        <v>445.0</v>
      </c>
      <c r="O21" s="42">
        <v>0.726</v>
      </c>
      <c r="P21" s="43">
        <v>6.0</v>
      </c>
      <c r="Q21" s="43">
        <v>12.0</v>
      </c>
      <c r="R21" s="43">
        <v>5.0</v>
      </c>
      <c r="S21" s="43">
        <v>17.0</v>
      </c>
      <c r="T21" s="45">
        <v>0.007</v>
      </c>
      <c r="U21" s="43">
        <v>382.0</v>
      </c>
      <c r="V21" s="43">
        <v>382.0</v>
      </c>
      <c r="W21" s="43">
        <v>0.0</v>
      </c>
      <c r="X21" s="43">
        <v>0.0</v>
      </c>
      <c r="Y21" s="43">
        <v>0.0</v>
      </c>
      <c r="Z21" s="43">
        <v>0.0</v>
      </c>
      <c r="AA21" s="43">
        <v>0.0</v>
      </c>
      <c r="AB21" s="43">
        <v>0.0</v>
      </c>
      <c r="AC21" s="46">
        <v>1.0</v>
      </c>
      <c r="AD21" s="43">
        <v>0.0</v>
      </c>
    </row>
    <row r="22" ht="14.25" customHeight="1">
      <c r="A22" s="11" t="s">
        <v>62</v>
      </c>
      <c r="B22" s="34">
        <v>0.889</v>
      </c>
      <c r="C22" s="35">
        <v>12449.0</v>
      </c>
      <c r="D22" s="35">
        <v>9252.0</v>
      </c>
      <c r="E22" s="35">
        <v>1536.0</v>
      </c>
      <c r="F22" s="35">
        <v>15.0</v>
      </c>
      <c r="G22" s="35">
        <v>269.0</v>
      </c>
      <c r="H22" s="35">
        <v>11072.0</v>
      </c>
      <c r="I22" s="55" t="s">
        <v>98</v>
      </c>
      <c r="J22" s="35">
        <v>55.0</v>
      </c>
      <c r="K22" s="35">
        <v>11.0</v>
      </c>
      <c r="L22" s="35">
        <v>0.0</v>
      </c>
      <c r="M22" s="35">
        <v>432.0</v>
      </c>
      <c r="N22" s="35">
        <v>66.0</v>
      </c>
      <c r="O22" s="34">
        <v>0.153</v>
      </c>
      <c r="P22" s="35">
        <v>1.0</v>
      </c>
      <c r="Q22" s="35">
        <v>12.0</v>
      </c>
      <c r="R22" s="35">
        <v>0.0</v>
      </c>
      <c r="S22" s="35">
        <v>12.0</v>
      </c>
      <c r="T22" s="34">
        <v>0.013</v>
      </c>
      <c r="U22" s="35">
        <v>298.0</v>
      </c>
      <c r="V22" s="35">
        <v>269.0</v>
      </c>
      <c r="W22" s="35">
        <v>29.0</v>
      </c>
      <c r="X22" s="35">
        <v>0.0</v>
      </c>
      <c r="Y22" s="35">
        <v>0.0</v>
      </c>
      <c r="Z22" s="35">
        <v>0.0</v>
      </c>
      <c r="AA22" s="35">
        <v>29.0</v>
      </c>
      <c r="AB22" s="35">
        <v>0.0</v>
      </c>
      <c r="AC22" s="34">
        <v>0.903</v>
      </c>
      <c r="AD22" s="35">
        <v>143.0</v>
      </c>
    </row>
    <row r="23" ht="14.25" customHeight="1">
      <c r="A23" s="15" t="s">
        <v>64</v>
      </c>
      <c r="B23" s="42">
        <v>0.891</v>
      </c>
      <c r="C23" s="43">
        <v>29718.0</v>
      </c>
      <c r="D23" s="43">
        <v>23586.0</v>
      </c>
      <c r="E23" s="43">
        <v>2076.0</v>
      </c>
      <c r="F23" s="43">
        <v>366.0</v>
      </c>
      <c r="G23" s="43">
        <v>454.0</v>
      </c>
      <c r="H23" s="43">
        <v>26482.0</v>
      </c>
      <c r="I23" s="47" t="s">
        <v>99</v>
      </c>
      <c r="J23" s="43">
        <v>350.0</v>
      </c>
      <c r="K23" s="43">
        <v>48.0</v>
      </c>
      <c r="L23" s="43">
        <v>4.0</v>
      </c>
      <c r="M23" s="43">
        <v>574.0</v>
      </c>
      <c r="N23" s="43">
        <v>402.0</v>
      </c>
      <c r="O23" s="42">
        <v>0.7</v>
      </c>
      <c r="P23" s="43">
        <v>4.0</v>
      </c>
      <c r="Q23" s="43">
        <v>97.0</v>
      </c>
      <c r="R23" s="43">
        <v>147.0</v>
      </c>
      <c r="S23" s="43">
        <v>244.0</v>
      </c>
      <c r="T23" s="45">
        <v>0.017</v>
      </c>
      <c r="U23" s="43">
        <v>477.0</v>
      </c>
      <c r="V23" s="43">
        <v>454.0</v>
      </c>
      <c r="W23" s="43">
        <v>23.0</v>
      </c>
      <c r="X23" s="43">
        <v>1.0</v>
      </c>
      <c r="Y23" s="43">
        <v>1.0</v>
      </c>
      <c r="Z23" s="43">
        <v>1.0</v>
      </c>
      <c r="AA23" s="43">
        <v>18.0</v>
      </c>
      <c r="AB23" s="43">
        <v>2.0</v>
      </c>
      <c r="AC23" s="45">
        <v>0.952</v>
      </c>
      <c r="AD23" s="43">
        <v>436.0</v>
      </c>
    </row>
    <row r="24" ht="14.25" customHeight="1">
      <c r="A24" s="15" t="s">
        <v>65</v>
      </c>
      <c r="B24" s="42">
        <v>0.832</v>
      </c>
      <c r="C24" s="43">
        <v>41656.0</v>
      </c>
      <c r="D24" s="43">
        <v>30992.0</v>
      </c>
      <c r="E24" s="43">
        <v>2535.0</v>
      </c>
      <c r="F24" s="43">
        <v>144.0</v>
      </c>
      <c r="G24" s="43">
        <v>981.0</v>
      </c>
      <c r="H24" s="43">
        <v>34652.0</v>
      </c>
      <c r="I24" s="47" t="s">
        <v>100</v>
      </c>
      <c r="J24" s="43">
        <v>222.0</v>
      </c>
      <c r="K24" s="43">
        <v>22.0</v>
      </c>
      <c r="L24" s="43">
        <v>0.0</v>
      </c>
      <c r="M24" s="43">
        <v>569.0</v>
      </c>
      <c r="N24" s="43">
        <v>244.0</v>
      </c>
      <c r="O24" s="42">
        <v>0.429</v>
      </c>
      <c r="P24" s="43">
        <v>1.0</v>
      </c>
      <c r="Q24" s="43">
        <v>37.0</v>
      </c>
      <c r="R24" s="43">
        <v>6.0</v>
      </c>
      <c r="S24" s="43">
        <v>43.0</v>
      </c>
      <c r="T24" s="46">
        <v>0.01</v>
      </c>
      <c r="U24" s="43">
        <v>1030.0</v>
      </c>
      <c r="V24" s="43">
        <v>981.0</v>
      </c>
      <c r="W24" s="43">
        <v>49.0</v>
      </c>
      <c r="X24" s="43">
        <v>1.0</v>
      </c>
      <c r="Y24" s="43">
        <v>0.0</v>
      </c>
      <c r="Z24" s="43">
        <v>5.0</v>
      </c>
      <c r="AA24" s="43">
        <v>15.0</v>
      </c>
      <c r="AB24" s="43">
        <v>28.0</v>
      </c>
      <c r="AC24" s="45">
        <v>0.952</v>
      </c>
      <c r="AD24" s="43">
        <v>998.0</v>
      </c>
    </row>
    <row r="25" ht="14.25" customHeight="1">
      <c r="A25" s="15" t="s">
        <v>67</v>
      </c>
      <c r="B25" s="42">
        <v>0.867</v>
      </c>
      <c r="C25" s="43">
        <v>18490.0</v>
      </c>
      <c r="D25" s="43">
        <v>13552.0</v>
      </c>
      <c r="E25" s="43">
        <v>1792.0</v>
      </c>
      <c r="F25" s="43">
        <v>39.0</v>
      </c>
      <c r="G25" s="43">
        <v>653.0</v>
      </c>
      <c r="H25" s="43">
        <v>16036.0</v>
      </c>
      <c r="I25" s="47" t="s">
        <v>101</v>
      </c>
      <c r="J25" s="43">
        <v>335.0</v>
      </c>
      <c r="K25" s="43">
        <v>29.0</v>
      </c>
      <c r="L25" s="43">
        <v>1.0</v>
      </c>
      <c r="M25" s="43">
        <v>667.0</v>
      </c>
      <c r="N25" s="43">
        <v>365.0</v>
      </c>
      <c r="O25" s="42">
        <v>0.547</v>
      </c>
      <c r="P25" s="43">
        <v>12.0</v>
      </c>
      <c r="Q25" s="43">
        <v>7.0</v>
      </c>
      <c r="R25" s="43">
        <v>23.0</v>
      </c>
      <c r="S25" s="43">
        <v>30.0</v>
      </c>
      <c r="T25" s="46">
        <v>0.01</v>
      </c>
      <c r="U25" s="43">
        <v>697.0</v>
      </c>
      <c r="V25" s="43">
        <v>653.0</v>
      </c>
      <c r="W25" s="43">
        <v>44.0</v>
      </c>
      <c r="X25" s="43">
        <v>0.0</v>
      </c>
      <c r="Y25" s="43">
        <v>2.0</v>
      </c>
      <c r="Z25" s="43">
        <v>0.0</v>
      </c>
      <c r="AA25" s="43">
        <v>6.0</v>
      </c>
      <c r="AB25" s="43">
        <v>36.0</v>
      </c>
      <c r="AC25" s="45">
        <v>0.937</v>
      </c>
      <c r="AD25" s="43">
        <v>243.0</v>
      </c>
    </row>
    <row r="26" ht="14.25" customHeight="1">
      <c r="A26" s="15" t="s">
        <v>69</v>
      </c>
      <c r="B26" s="42">
        <v>0.838</v>
      </c>
      <c r="C26" s="43">
        <v>368875.0</v>
      </c>
      <c r="D26" s="43">
        <v>270453.0</v>
      </c>
      <c r="E26" s="43">
        <v>27685.0</v>
      </c>
      <c r="F26" s="43">
        <v>1205.0</v>
      </c>
      <c r="G26" s="43">
        <v>9642.0</v>
      </c>
      <c r="H26" s="43">
        <v>308985.0</v>
      </c>
      <c r="I26" s="47" t="s">
        <v>102</v>
      </c>
      <c r="J26" s="43">
        <v>4397.0</v>
      </c>
      <c r="K26" s="43">
        <v>188.0</v>
      </c>
      <c r="L26" s="43">
        <v>630.0</v>
      </c>
      <c r="M26" s="43">
        <v>8255.0</v>
      </c>
      <c r="N26" s="43">
        <v>4693.0</v>
      </c>
      <c r="O26" s="42">
        <v>0.569</v>
      </c>
      <c r="P26" s="43">
        <v>255.0</v>
      </c>
      <c r="Q26" s="43">
        <v>519.0</v>
      </c>
      <c r="R26" s="43">
        <v>137.0</v>
      </c>
      <c r="S26" s="43">
        <v>656.0</v>
      </c>
      <c r="T26" s="45">
        <v>0.022</v>
      </c>
      <c r="U26" s="43">
        <v>11309.0</v>
      </c>
      <c r="V26" s="43">
        <v>9642.0</v>
      </c>
      <c r="W26" s="43">
        <v>1244.0</v>
      </c>
      <c r="X26" s="43">
        <v>29.0</v>
      </c>
      <c r="Y26" s="43">
        <v>248.0</v>
      </c>
      <c r="Z26" s="43">
        <v>4.0</v>
      </c>
      <c r="AA26" s="43">
        <v>317.0</v>
      </c>
      <c r="AB26" s="43">
        <v>646.0</v>
      </c>
      <c r="AC26" s="45">
        <v>0.853</v>
      </c>
      <c r="AD26" s="43">
        <v>5270.0</v>
      </c>
    </row>
    <row r="27" ht="14.25" customHeight="1">
      <c r="A27" s="15" t="s">
        <v>71</v>
      </c>
      <c r="B27" s="42">
        <v>0.868</v>
      </c>
      <c r="C27" s="43">
        <v>21875.0</v>
      </c>
      <c r="D27" s="43">
        <v>17077.0</v>
      </c>
      <c r="E27" s="43">
        <v>1213.0</v>
      </c>
      <c r="F27" s="43">
        <v>122.0</v>
      </c>
      <c r="G27" s="43">
        <v>570.0</v>
      </c>
      <c r="H27" s="43">
        <v>18979.0</v>
      </c>
      <c r="I27" s="47" t="s">
        <v>103</v>
      </c>
      <c r="J27" s="43">
        <v>263.0</v>
      </c>
      <c r="K27" s="43">
        <v>0.0</v>
      </c>
      <c r="L27" s="43">
        <v>0.0</v>
      </c>
      <c r="M27" s="43">
        <v>1803.0</v>
      </c>
      <c r="N27" s="43">
        <v>281.0</v>
      </c>
      <c r="O27" s="42">
        <v>0.156</v>
      </c>
      <c r="P27" s="43">
        <v>0.0</v>
      </c>
      <c r="Q27" s="43">
        <v>53.0</v>
      </c>
      <c r="R27" s="43">
        <v>18.0</v>
      </c>
      <c r="S27" s="43">
        <v>71.0</v>
      </c>
      <c r="T27" s="45">
        <v>0.033</v>
      </c>
      <c r="U27" s="43">
        <v>606.0</v>
      </c>
      <c r="V27" s="43">
        <v>570.0</v>
      </c>
      <c r="W27" s="43">
        <v>36.0</v>
      </c>
      <c r="X27" s="43">
        <v>2.0</v>
      </c>
      <c r="Y27" s="43">
        <v>0.0</v>
      </c>
      <c r="Z27" s="43">
        <v>0.0</v>
      </c>
      <c r="AA27" s="43">
        <v>34.0</v>
      </c>
      <c r="AB27" s="43">
        <v>0.0</v>
      </c>
      <c r="AC27" s="45">
        <v>0.941</v>
      </c>
      <c r="AD27" s="43">
        <v>385.0</v>
      </c>
    </row>
    <row r="28" ht="14.25" customHeight="1">
      <c r="A28" s="11" t="s">
        <v>73</v>
      </c>
      <c r="B28" s="38">
        <v>0.88</v>
      </c>
      <c r="C28" s="39">
        <v>112656.0</v>
      </c>
      <c r="D28" s="39">
        <v>86465.0</v>
      </c>
      <c r="E28" s="39">
        <v>9652.0</v>
      </c>
      <c r="F28" s="39">
        <v>396.0</v>
      </c>
      <c r="G28" s="39">
        <v>2624.0</v>
      </c>
      <c r="H28" s="39">
        <v>99137.0</v>
      </c>
      <c r="I28" s="52" t="s">
        <v>104</v>
      </c>
      <c r="J28" s="39">
        <v>1712.0</v>
      </c>
      <c r="K28" s="39">
        <v>227.0</v>
      </c>
      <c r="L28" s="39">
        <v>42.0</v>
      </c>
      <c r="M28" s="39">
        <v>2405.0</v>
      </c>
      <c r="N28" s="39">
        <v>1981.0</v>
      </c>
      <c r="O28" s="38">
        <v>0.824</v>
      </c>
      <c r="P28" s="39">
        <v>1.0</v>
      </c>
      <c r="Q28" s="39">
        <v>220.0</v>
      </c>
      <c r="R28" s="39">
        <v>1804.0</v>
      </c>
      <c r="S28" s="39">
        <v>2024.0</v>
      </c>
      <c r="T28" s="38">
        <v>0.004</v>
      </c>
      <c r="U28" s="39">
        <v>2985.0</v>
      </c>
      <c r="V28" s="39">
        <v>2642.0</v>
      </c>
      <c r="W28" s="39">
        <v>343.0</v>
      </c>
      <c r="X28" s="39">
        <v>11.0</v>
      </c>
      <c r="Y28" s="39">
        <v>163.0</v>
      </c>
      <c r="Z28" s="39">
        <v>0.0</v>
      </c>
      <c r="AA28" s="39">
        <v>88.0</v>
      </c>
      <c r="AB28" s="39">
        <v>81.0</v>
      </c>
      <c r="AC28" s="38">
        <v>0.885</v>
      </c>
      <c r="AD28" s="39">
        <v>2985.0</v>
      </c>
    </row>
    <row r="29" ht="14.25" customHeight="1">
      <c r="A29" s="11" t="s">
        <v>75</v>
      </c>
      <c r="B29" s="34">
        <v>0.899</v>
      </c>
      <c r="C29" s="4">
        <v>1862.0</v>
      </c>
      <c r="D29" s="4">
        <v>1615.0</v>
      </c>
      <c r="E29" s="4">
        <v>35.0</v>
      </c>
      <c r="F29" s="4">
        <v>2.0</v>
      </c>
      <c r="G29" s="4">
        <v>22.0</v>
      </c>
      <c r="H29" s="4">
        <v>1674.0</v>
      </c>
      <c r="I29" s="48" t="s">
        <v>40</v>
      </c>
      <c r="J29" s="4">
        <v>7.0</v>
      </c>
      <c r="K29" s="4">
        <v>0.0</v>
      </c>
      <c r="L29" s="4">
        <v>1.0</v>
      </c>
      <c r="M29" s="4">
        <v>20.0</v>
      </c>
      <c r="N29" s="4">
        <v>0.0</v>
      </c>
      <c r="O29" s="34">
        <v>0.0</v>
      </c>
      <c r="P29" s="4">
        <v>1.0</v>
      </c>
      <c r="Q29" s="4">
        <v>0.0</v>
      </c>
      <c r="R29" s="4">
        <v>15.0</v>
      </c>
      <c r="S29" s="4">
        <v>15.0</v>
      </c>
      <c r="T29" s="49">
        <v>0.01</v>
      </c>
      <c r="U29" s="4">
        <v>26.0</v>
      </c>
      <c r="V29" s="4">
        <v>22.0</v>
      </c>
      <c r="W29" s="4">
        <v>4.0</v>
      </c>
      <c r="X29" s="4">
        <v>0.0</v>
      </c>
      <c r="Y29" s="4">
        <v>4.0</v>
      </c>
      <c r="Z29" s="4">
        <v>0.0</v>
      </c>
      <c r="AA29" s="4">
        <v>0.0</v>
      </c>
      <c r="AB29" s="4">
        <v>0.0</v>
      </c>
      <c r="AC29" s="34">
        <v>0.846</v>
      </c>
      <c r="AD29" s="4">
        <v>14.0</v>
      </c>
    </row>
    <row r="30" ht="14.25" customHeight="1">
      <c r="A30" s="11" t="s">
        <v>76</v>
      </c>
      <c r="B30" s="37">
        <v>0.85</v>
      </c>
      <c r="C30" s="5">
        <v>134799.0</v>
      </c>
      <c r="D30" s="5">
        <v>103138.0</v>
      </c>
      <c r="E30" s="5">
        <v>7728.0</v>
      </c>
      <c r="F30" s="5">
        <v>363.0</v>
      </c>
      <c r="G30" s="5">
        <v>3383.0</v>
      </c>
      <c r="H30" s="5">
        <v>114612.0</v>
      </c>
      <c r="I30" s="41" t="s">
        <v>105</v>
      </c>
      <c r="J30" s="5">
        <v>868.0</v>
      </c>
      <c r="K30" s="5">
        <v>131.0</v>
      </c>
      <c r="L30" s="5">
        <v>16.0</v>
      </c>
      <c r="M30" s="5">
        <v>2194.0</v>
      </c>
      <c r="N30" s="5">
        <v>1015.0</v>
      </c>
      <c r="O30" s="37">
        <v>0.463</v>
      </c>
      <c r="P30" s="5">
        <v>68.0</v>
      </c>
      <c r="Q30" s="5">
        <v>147.0</v>
      </c>
      <c r="R30" s="5">
        <v>102.0</v>
      </c>
      <c r="S30" s="5">
        <v>249.0</v>
      </c>
      <c r="T30" s="12">
        <v>0.0194</v>
      </c>
      <c r="U30" s="5">
        <v>3506.0</v>
      </c>
      <c r="V30" s="5">
        <v>3383.0</v>
      </c>
      <c r="W30" s="5">
        <v>123.0</v>
      </c>
      <c r="X30" s="5">
        <v>10.0</v>
      </c>
      <c r="Y30" s="5">
        <v>43.0</v>
      </c>
      <c r="Z30" s="5">
        <v>2.0</v>
      </c>
      <c r="AA30" s="5">
        <v>41.0</v>
      </c>
      <c r="AB30" s="5">
        <v>27.0</v>
      </c>
      <c r="AC30" s="12">
        <v>0.965</v>
      </c>
      <c r="AD30" s="5">
        <v>1896.0</v>
      </c>
    </row>
    <row r="31" ht="14.25" customHeight="1">
      <c r="I31" s="48"/>
    </row>
    <row r="32" ht="14.25" customHeight="1">
      <c r="A32" s="26" t="s">
        <v>78</v>
      </c>
      <c r="B32" s="56">
        <f>H32/C32</f>
        <v>0.8526875059</v>
      </c>
      <c r="C32" s="57">
        <f t="shared" ref="C32:H32" si="1">SUM(C2:C30)</f>
        <v>1793317</v>
      </c>
      <c r="D32" s="57">
        <f t="shared" si="1"/>
        <v>1335123</v>
      </c>
      <c r="E32" s="57">
        <f t="shared" si="1"/>
        <v>144387</v>
      </c>
      <c r="F32" s="57">
        <f t="shared" si="1"/>
        <v>6422</v>
      </c>
      <c r="G32" s="57">
        <f t="shared" si="1"/>
        <v>43210</v>
      </c>
      <c r="H32" s="57">
        <f t="shared" si="1"/>
        <v>1529139</v>
      </c>
      <c r="I32" s="58"/>
      <c r="J32" s="57">
        <f t="shared" ref="J32:N32" si="2">SUM(J2:J30)</f>
        <v>19680</v>
      </c>
      <c r="K32" s="57">
        <f t="shared" si="2"/>
        <v>1332</v>
      </c>
      <c r="L32" s="57">
        <f t="shared" si="2"/>
        <v>1183</v>
      </c>
      <c r="M32" s="57">
        <f t="shared" si="2"/>
        <v>37586</v>
      </c>
      <c r="N32" s="57">
        <f t="shared" si="2"/>
        <v>20606</v>
      </c>
      <c r="O32" s="56">
        <f>AVERAGE(O2:O30)</f>
        <v>0.4267206897</v>
      </c>
      <c r="P32" s="57">
        <f t="shared" ref="P32:S32" si="3">SUM(P2:P30)</f>
        <v>556</v>
      </c>
      <c r="Q32" s="57">
        <f t="shared" si="3"/>
        <v>2928</v>
      </c>
      <c r="R32" s="57">
        <f t="shared" si="3"/>
        <v>5935</v>
      </c>
      <c r="S32" s="57">
        <f t="shared" si="3"/>
        <v>8863</v>
      </c>
      <c r="T32" s="56">
        <f>AVERAGE(T2:T30)</f>
        <v>0.01764444444</v>
      </c>
      <c r="U32" s="57">
        <f t="shared" ref="U32:AB32" si="4">SUM(U2:U30)</f>
        <v>47253</v>
      </c>
      <c r="V32" s="57">
        <f t="shared" si="4"/>
        <v>43227</v>
      </c>
      <c r="W32" s="57">
        <f t="shared" si="4"/>
        <v>3603</v>
      </c>
      <c r="X32" s="57">
        <f t="shared" si="4"/>
        <v>119</v>
      </c>
      <c r="Y32" s="57">
        <f t="shared" si="4"/>
        <v>656</v>
      </c>
      <c r="Z32" s="57">
        <f t="shared" si="4"/>
        <v>15</v>
      </c>
      <c r="AA32" s="57">
        <f t="shared" si="4"/>
        <v>800</v>
      </c>
      <c r="AB32" s="57">
        <f t="shared" si="4"/>
        <v>2013</v>
      </c>
      <c r="AC32" s="56">
        <f>AVERAGE(AC2:AC30)</f>
        <v>0.9202857143</v>
      </c>
      <c r="AD32" s="57">
        <f>SUM(AD2:AD30)</f>
        <v>29978</v>
      </c>
    </row>
    <row r="33" ht="14.25" customHeight="1">
      <c r="I33" s="48"/>
      <c r="M33" s="5"/>
    </row>
    <row r="34" ht="14.25" customHeight="1">
      <c r="I34" s="48"/>
    </row>
    <row r="35" ht="14.25" customHeight="1">
      <c r="I35" s="48"/>
    </row>
    <row r="36" ht="14.25" customHeight="1">
      <c r="I36" s="48"/>
    </row>
    <row r="37" ht="14.25" customHeight="1">
      <c r="I37" s="48"/>
    </row>
    <row r="38" ht="14.25" customHeight="1">
      <c r="I38" s="48"/>
    </row>
    <row r="39" ht="14.25" customHeight="1">
      <c r="I39" s="48"/>
    </row>
    <row r="40" ht="14.25" customHeight="1">
      <c r="I40" s="48"/>
    </row>
    <row r="41" ht="14.25" customHeight="1">
      <c r="I41" s="48"/>
    </row>
    <row r="42" ht="14.25" customHeight="1">
      <c r="I42" s="48"/>
    </row>
    <row r="43" ht="14.25" customHeight="1">
      <c r="I43" s="48"/>
    </row>
    <row r="44" ht="14.25" customHeight="1">
      <c r="I44" s="48"/>
    </row>
    <row r="45" ht="14.25" customHeight="1">
      <c r="I45" s="48"/>
    </row>
    <row r="46" ht="14.25" customHeight="1">
      <c r="I46" s="48"/>
    </row>
    <row r="47" ht="14.25" customHeight="1">
      <c r="I47" s="48"/>
    </row>
    <row r="48" ht="14.25" customHeight="1">
      <c r="I48" s="48"/>
    </row>
    <row r="49" ht="14.25" customHeight="1">
      <c r="I49" s="48"/>
    </row>
    <row r="50" ht="14.25" customHeight="1">
      <c r="I50" s="48"/>
    </row>
    <row r="51" ht="14.25" customHeight="1">
      <c r="I51" s="48"/>
    </row>
    <row r="52" ht="14.25" customHeight="1">
      <c r="I52" s="48"/>
    </row>
    <row r="53" ht="14.25" customHeight="1">
      <c r="I53" s="48"/>
    </row>
    <row r="54" ht="14.25" customHeight="1">
      <c r="I54" s="48"/>
    </row>
    <row r="55" ht="14.25" customHeight="1">
      <c r="I55" s="48"/>
    </row>
    <row r="56" ht="14.25" customHeight="1">
      <c r="I56" s="48"/>
    </row>
    <row r="57" ht="14.25" customHeight="1">
      <c r="I57" s="48"/>
    </row>
    <row r="58" ht="14.25" customHeight="1">
      <c r="I58" s="48"/>
    </row>
    <row r="59" ht="14.25" customHeight="1">
      <c r="I59" s="48"/>
    </row>
    <row r="60" ht="14.25" customHeight="1">
      <c r="I60" s="48"/>
    </row>
    <row r="61" ht="14.25" customHeight="1">
      <c r="I61" s="48"/>
    </row>
    <row r="62" ht="14.25" customHeight="1">
      <c r="I62" s="48"/>
    </row>
    <row r="63" ht="14.25" customHeight="1">
      <c r="I63" s="48"/>
    </row>
    <row r="64" ht="14.25" customHeight="1">
      <c r="I64" s="48"/>
    </row>
    <row r="65" ht="14.25" customHeight="1">
      <c r="I65" s="48"/>
    </row>
    <row r="66" ht="14.25" customHeight="1">
      <c r="I66" s="48"/>
    </row>
    <row r="67" ht="14.25" customHeight="1">
      <c r="I67" s="48"/>
    </row>
    <row r="68" ht="14.25" customHeight="1">
      <c r="I68" s="48"/>
    </row>
    <row r="69" ht="14.25" customHeight="1">
      <c r="I69" s="48"/>
    </row>
    <row r="70" ht="14.25" customHeight="1">
      <c r="I70" s="48"/>
    </row>
    <row r="71" ht="14.25" customHeight="1">
      <c r="I71" s="48"/>
    </row>
    <row r="72" ht="14.25" customHeight="1">
      <c r="I72" s="48"/>
    </row>
    <row r="73" ht="14.25" customHeight="1">
      <c r="I73" s="48"/>
    </row>
    <row r="74" ht="14.25" customHeight="1">
      <c r="I74" s="48"/>
    </row>
    <row r="75" ht="14.25" customHeight="1">
      <c r="I75" s="48"/>
    </row>
    <row r="76" ht="14.25" customHeight="1">
      <c r="I76" s="48"/>
    </row>
    <row r="77" ht="14.25" customHeight="1">
      <c r="I77" s="48"/>
    </row>
    <row r="78" ht="14.25" customHeight="1">
      <c r="I78" s="48"/>
    </row>
    <row r="79" ht="14.25" customHeight="1">
      <c r="I79" s="48"/>
    </row>
    <row r="80" ht="14.25" customHeight="1">
      <c r="I80" s="48"/>
    </row>
    <row r="81" ht="14.25" customHeight="1">
      <c r="I81" s="48"/>
    </row>
    <row r="82" ht="14.25" customHeight="1">
      <c r="I82" s="48"/>
    </row>
    <row r="83" ht="14.25" customHeight="1">
      <c r="I83" s="48"/>
    </row>
    <row r="84" ht="14.25" customHeight="1">
      <c r="I84" s="48"/>
    </row>
    <row r="85" ht="14.25" customHeight="1">
      <c r="I85" s="48"/>
    </row>
    <row r="86" ht="14.25" customHeight="1">
      <c r="I86" s="48"/>
    </row>
    <row r="87" ht="14.25" customHeight="1">
      <c r="I87" s="48"/>
    </row>
    <row r="88" ht="14.25" customHeight="1">
      <c r="I88" s="48"/>
    </row>
    <row r="89" ht="14.25" customHeight="1">
      <c r="I89" s="48"/>
    </row>
    <row r="90" ht="14.25" customHeight="1">
      <c r="I90" s="48"/>
    </row>
    <row r="91" ht="14.25" customHeight="1">
      <c r="I91" s="48"/>
    </row>
    <row r="92" ht="14.25" customHeight="1">
      <c r="I92" s="48"/>
    </row>
    <row r="93" ht="14.25" customHeight="1">
      <c r="I93" s="48"/>
    </row>
    <row r="94" ht="14.25" customHeight="1">
      <c r="I94" s="48"/>
    </row>
    <row r="95" ht="14.25" customHeight="1">
      <c r="I95" s="48"/>
    </row>
    <row r="96" ht="14.25" customHeight="1">
      <c r="I96" s="48"/>
    </row>
    <row r="97" ht="14.25" customHeight="1">
      <c r="I97" s="48"/>
    </row>
    <row r="98" ht="14.25" customHeight="1">
      <c r="I98" s="48"/>
    </row>
    <row r="99" ht="14.25" customHeight="1">
      <c r="I99" s="48"/>
    </row>
    <row r="100" ht="14.25" customHeight="1">
      <c r="I100" s="48"/>
    </row>
    <row r="101" ht="14.25" customHeight="1">
      <c r="I101" s="48"/>
    </row>
    <row r="102" ht="14.25" customHeight="1">
      <c r="I102" s="48"/>
    </row>
    <row r="103" ht="14.25" customHeight="1">
      <c r="I103" s="48"/>
    </row>
    <row r="104" ht="14.25" customHeight="1">
      <c r="I104" s="48"/>
    </row>
    <row r="105" ht="14.25" customHeight="1">
      <c r="I105" s="48"/>
    </row>
    <row r="106" ht="14.25" customHeight="1">
      <c r="I106" s="48"/>
    </row>
    <row r="107" ht="14.25" customHeight="1">
      <c r="I107" s="48"/>
    </row>
    <row r="108" ht="14.25" customHeight="1">
      <c r="I108" s="48"/>
    </row>
    <row r="109" ht="14.25" customHeight="1">
      <c r="I109" s="48"/>
    </row>
    <row r="110" ht="14.25" customHeight="1">
      <c r="I110" s="48"/>
    </row>
    <row r="111" ht="14.25" customHeight="1">
      <c r="I111" s="48"/>
    </row>
    <row r="112" ht="14.25" customHeight="1">
      <c r="I112" s="48"/>
    </row>
    <row r="113" ht="14.25" customHeight="1">
      <c r="I113" s="48"/>
    </row>
    <row r="114" ht="14.25" customHeight="1">
      <c r="I114" s="48"/>
    </row>
    <row r="115" ht="14.25" customHeight="1">
      <c r="I115" s="48"/>
    </row>
    <row r="116" ht="14.25" customHeight="1">
      <c r="I116" s="48"/>
    </row>
    <row r="117" ht="14.25" customHeight="1">
      <c r="I117" s="48"/>
    </row>
    <row r="118" ht="14.25" customHeight="1">
      <c r="I118" s="48"/>
    </row>
    <row r="119" ht="14.25" customHeight="1">
      <c r="I119" s="48"/>
    </row>
    <row r="120" ht="14.25" customHeight="1">
      <c r="I120" s="48"/>
    </row>
    <row r="121" ht="14.25" customHeight="1">
      <c r="I121" s="48"/>
    </row>
    <row r="122" ht="14.25" customHeight="1">
      <c r="I122" s="48"/>
    </row>
    <row r="123" ht="14.25" customHeight="1">
      <c r="I123" s="48"/>
    </row>
    <row r="124" ht="14.25" customHeight="1">
      <c r="I124" s="48"/>
    </row>
    <row r="125" ht="14.25" customHeight="1">
      <c r="I125" s="48"/>
    </row>
    <row r="126" ht="14.25" customHeight="1">
      <c r="I126" s="48"/>
    </row>
    <row r="127" ht="14.25" customHeight="1">
      <c r="I127" s="48"/>
    </row>
    <row r="128" ht="14.25" customHeight="1">
      <c r="I128" s="48"/>
    </row>
    <row r="129" ht="14.25" customHeight="1">
      <c r="I129" s="48"/>
    </row>
    <row r="130" ht="14.25" customHeight="1">
      <c r="I130" s="48"/>
    </row>
    <row r="131" ht="14.25" customHeight="1">
      <c r="I131" s="48"/>
    </row>
    <row r="132" ht="14.25" customHeight="1">
      <c r="I132" s="48"/>
    </row>
    <row r="133" ht="14.25" customHeight="1">
      <c r="I133" s="48"/>
    </row>
    <row r="134" ht="14.25" customHeight="1">
      <c r="I134" s="48"/>
    </row>
    <row r="135" ht="14.25" customHeight="1">
      <c r="I135" s="48"/>
    </row>
    <row r="136" ht="14.25" customHeight="1">
      <c r="I136" s="48"/>
    </row>
    <row r="137" ht="14.25" customHeight="1">
      <c r="I137" s="48"/>
    </row>
    <row r="138" ht="14.25" customHeight="1">
      <c r="I138" s="48"/>
    </row>
    <row r="139" ht="14.25" customHeight="1">
      <c r="I139" s="48"/>
    </row>
    <row r="140" ht="14.25" customHeight="1">
      <c r="I140" s="48"/>
    </row>
    <row r="141" ht="14.25" customHeight="1">
      <c r="I141" s="48"/>
    </row>
    <row r="142" ht="14.25" customHeight="1">
      <c r="I142" s="48"/>
    </row>
    <row r="143" ht="14.25" customHeight="1">
      <c r="I143" s="48"/>
    </row>
    <row r="144" ht="14.25" customHeight="1">
      <c r="I144" s="48"/>
    </row>
    <row r="145" ht="14.25" customHeight="1">
      <c r="I145" s="48"/>
    </row>
    <row r="146" ht="14.25" customHeight="1">
      <c r="I146" s="48"/>
    </row>
    <row r="147" ht="14.25" customHeight="1">
      <c r="I147" s="48"/>
    </row>
    <row r="148" ht="14.25" customHeight="1">
      <c r="I148" s="48"/>
    </row>
    <row r="149" ht="14.25" customHeight="1">
      <c r="I149" s="48"/>
    </row>
    <row r="150" ht="14.25" customHeight="1">
      <c r="I150" s="48"/>
    </row>
    <row r="151" ht="14.25" customHeight="1">
      <c r="I151" s="48"/>
    </row>
    <row r="152" ht="14.25" customHeight="1">
      <c r="I152" s="48"/>
    </row>
    <row r="153" ht="14.25" customHeight="1">
      <c r="I153" s="48"/>
    </row>
    <row r="154" ht="14.25" customHeight="1">
      <c r="I154" s="48"/>
    </row>
    <row r="155" ht="14.25" customHeight="1">
      <c r="I155" s="48"/>
    </row>
    <row r="156" ht="14.25" customHeight="1">
      <c r="I156" s="48"/>
    </row>
    <row r="157" ht="14.25" customHeight="1">
      <c r="I157" s="48"/>
    </row>
    <row r="158" ht="14.25" customHeight="1">
      <c r="I158" s="48"/>
    </row>
    <row r="159" ht="14.25" customHeight="1">
      <c r="I159" s="48"/>
    </row>
    <row r="160" ht="14.25" customHeight="1">
      <c r="I160" s="48"/>
    </row>
    <row r="161" ht="14.25" customHeight="1">
      <c r="I161" s="48"/>
    </row>
    <row r="162" ht="14.25" customHeight="1">
      <c r="I162" s="48"/>
    </row>
    <row r="163" ht="14.25" customHeight="1">
      <c r="I163" s="48"/>
    </row>
    <row r="164" ht="14.25" customHeight="1">
      <c r="I164" s="48"/>
    </row>
    <row r="165" ht="14.25" customHeight="1">
      <c r="I165" s="48"/>
    </row>
    <row r="166" ht="14.25" customHeight="1">
      <c r="I166" s="48"/>
    </row>
    <row r="167" ht="14.25" customHeight="1">
      <c r="I167" s="48"/>
    </row>
    <row r="168" ht="14.25" customHeight="1">
      <c r="I168" s="48"/>
    </row>
    <row r="169" ht="14.25" customHeight="1">
      <c r="I169" s="48"/>
    </row>
    <row r="170" ht="14.25" customHeight="1">
      <c r="I170" s="48"/>
    </row>
    <row r="171" ht="14.25" customHeight="1">
      <c r="I171" s="48"/>
    </row>
    <row r="172" ht="14.25" customHeight="1">
      <c r="I172" s="48"/>
    </row>
    <row r="173" ht="14.25" customHeight="1">
      <c r="I173" s="48"/>
    </row>
    <row r="174" ht="14.25" customHeight="1">
      <c r="I174" s="48"/>
    </row>
    <row r="175" ht="14.25" customHeight="1">
      <c r="I175" s="48"/>
    </row>
    <row r="176" ht="14.25" customHeight="1">
      <c r="I176" s="48"/>
    </row>
    <row r="177" ht="14.25" customHeight="1">
      <c r="I177" s="48"/>
    </row>
    <row r="178" ht="14.25" customHeight="1">
      <c r="I178" s="48"/>
    </row>
    <row r="179" ht="14.25" customHeight="1">
      <c r="I179" s="48"/>
    </row>
    <row r="180" ht="14.25" customHeight="1">
      <c r="I180" s="48"/>
    </row>
    <row r="181" ht="14.25" customHeight="1">
      <c r="I181" s="48"/>
    </row>
    <row r="182" ht="14.25" customHeight="1">
      <c r="I182" s="48"/>
    </row>
    <row r="183" ht="14.25" customHeight="1">
      <c r="I183" s="48"/>
    </row>
    <row r="184" ht="14.25" customHeight="1">
      <c r="I184" s="48"/>
    </row>
    <row r="185" ht="14.25" customHeight="1">
      <c r="I185" s="48"/>
    </row>
    <row r="186" ht="14.25" customHeight="1">
      <c r="I186" s="48"/>
    </row>
    <row r="187" ht="14.25" customHeight="1">
      <c r="I187" s="48"/>
    </row>
    <row r="188" ht="14.25" customHeight="1">
      <c r="I188" s="48"/>
    </row>
    <row r="189" ht="14.25" customHeight="1">
      <c r="I189" s="48"/>
    </row>
    <row r="190" ht="14.25" customHeight="1">
      <c r="I190" s="48"/>
    </row>
    <row r="191" ht="14.25" customHeight="1">
      <c r="I191" s="48"/>
    </row>
    <row r="192" ht="14.25" customHeight="1">
      <c r="I192" s="48"/>
    </row>
    <row r="193" ht="14.25" customHeight="1">
      <c r="I193" s="48"/>
    </row>
    <row r="194" ht="14.25" customHeight="1">
      <c r="I194" s="48"/>
    </row>
    <row r="195" ht="14.25" customHeight="1">
      <c r="I195" s="48"/>
    </row>
    <row r="196" ht="14.25" customHeight="1">
      <c r="I196" s="48"/>
    </row>
    <row r="197" ht="14.25" customHeight="1">
      <c r="I197" s="48"/>
    </row>
    <row r="198" ht="14.25" customHeight="1">
      <c r="I198" s="48"/>
    </row>
    <row r="199" ht="14.25" customHeight="1">
      <c r="I199" s="48"/>
    </row>
    <row r="200" ht="14.25" customHeight="1">
      <c r="I200" s="48"/>
    </row>
    <row r="201" ht="14.25" customHeight="1">
      <c r="I201" s="48"/>
    </row>
    <row r="202" ht="14.25" customHeight="1">
      <c r="I202" s="48"/>
    </row>
    <row r="203" ht="14.25" customHeight="1">
      <c r="I203" s="48"/>
    </row>
    <row r="204" ht="14.25" customHeight="1">
      <c r="I204" s="48"/>
    </row>
    <row r="205" ht="14.25" customHeight="1">
      <c r="I205" s="48"/>
    </row>
    <row r="206" ht="14.25" customHeight="1">
      <c r="I206" s="48"/>
    </row>
    <row r="207" ht="14.25" customHeight="1">
      <c r="I207" s="48"/>
    </row>
    <row r="208" ht="14.25" customHeight="1">
      <c r="I208" s="48"/>
    </row>
    <row r="209" ht="14.25" customHeight="1">
      <c r="I209" s="48"/>
    </row>
    <row r="210" ht="14.25" customHeight="1">
      <c r="I210" s="48"/>
    </row>
    <row r="211" ht="14.25" customHeight="1">
      <c r="I211" s="48"/>
    </row>
    <row r="212" ht="14.25" customHeight="1">
      <c r="I212" s="48"/>
    </row>
    <row r="213" ht="14.25" customHeight="1">
      <c r="I213" s="48"/>
    </row>
    <row r="214" ht="14.25" customHeight="1">
      <c r="I214" s="48"/>
    </row>
    <row r="215" ht="14.25" customHeight="1">
      <c r="I215" s="48"/>
    </row>
    <row r="216" ht="14.25" customHeight="1">
      <c r="I216" s="48"/>
    </row>
    <row r="217" ht="14.25" customHeight="1">
      <c r="I217" s="48"/>
    </row>
    <row r="218" ht="14.25" customHeight="1">
      <c r="I218" s="48"/>
    </row>
    <row r="219" ht="14.25" customHeight="1">
      <c r="I219" s="48"/>
    </row>
    <row r="220" ht="14.25" customHeight="1">
      <c r="I220" s="48"/>
    </row>
    <row r="221" ht="14.25" customHeight="1">
      <c r="I221" s="48"/>
    </row>
    <row r="222" ht="14.25" customHeight="1">
      <c r="I222" s="48"/>
    </row>
    <row r="223" ht="14.25" customHeight="1">
      <c r="I223" s="48"/>
    </row>
    <row r="224" ht="14.25" customHeight="1">
      <c r="I224" s="48"/>
    </row>
    <row r="225" ht="14.25" customHeight="1">
      <c r="I225" s="48"/>
    </row>
    <row r="226" ht="14.25" customHeight="1">
      <c r="I226" s="48"/>
    </row>
    <row r="227" ht="14.25" customHeight="1">
      <c r="I227" s="48"/>
    </row>
    <row r="228" ht="14.25" customHeight="1">
      <c r="I228" s="48"/>
    </row>
    <row r="229" ht="14.25" customHeight="1">
      <c r="I229" s="48"/>
    </row>
    <row r="230" ht="14.25" customHeight="1">
      <c r="I230" s="48"/>
    </row>
    <row r="231" ht="14.25" customHeight="1">
      <c r="I231" s="48"/>
    </row>
    <row r="232" ht="14.25" customHeight="1">
      <c r="I232" s="48"/>
    </row>
    <row r="233" ht="14.25" customHeight="1">
      <c r="I233" s="48"/>
    </row>
    <row r="234" ht="14.25" customHeight="1">
      <c r="I234" s="48"/>
    </row>
    <row r="235" ht="14.25" customHeight="1">
      <c r="I235" s="48"/>
    </row>
    <row r="236" ht="14.25" customHeight="1">
      <c r="I236" s="48"/>
    </row>
    <row r="237" ht="14.25" customHeight="1">
      <c r="I237" s="48"/>
    </row>
    <row r="238" ht="14.25" customHeight="1">
      <c r="I238" s="48"/>
    </row>
    <row r="239" ht="14.25" customHeight="1">
      <c r="I239" s="48"/>
    </row>
    <row r="240" ht="14.25" customHeight="1">
      <c r="I240" s="48"/>
    </row>
    <row r="241" ht="14.25" customHeight="1">
      <c r="I241" s="48"/>
    </row>
    <row r="242" ht="14.25" customHeight="1">
      <c r="I242" s="48"/>
    </row>
    <row r="243" ht="14.25" customHeight="1">
      <c r="I243" s="48"/>
    </row>
    <row r="244" ht="14.25" customHeight="1">
      <c r="I244" s="48"/>
    </row>
    <row r="245" ht="14.25" customHeight="1">
      <c r="I245" s="48"/>
    </row>
    <row r="246" ht="14.25" customHeight="1">
      <c r="I246" s="48"/>
    </row>
    <row r="247" ht="14.25" customHeight="1">
      <c r="I247" s="48"/>
    </row>
    <row r="248" ht="14.25" customHeight="1">
      <c r="I248" s="48"/>
    </row>
    <row r="249" ht="14.25" customHeight="1">
      <c r="I249" s="48"/>
    </row>
    <row r="250" ht="14.25" customHeight="1">
      <c r="I250" s="48"/>
    </row>
    <row r="251" ht="14.25" customHeight="1">
      <c r="I251" s="48"/>
    </row>
    <row r="252" ht="14.25" customHeight="1">
      <c r="I252" s="48"/>
    </row>
    <row r="253" ht="14.25" customHeight="1">
      <c r="I253" s="48"/>
    </row>
    <row r="254" ht="14.25" customHeight="1">
      <c r="I254" s="48"/>
    </row>
    <row r="255" ht="14.25" customHeight="1">
      <c r="I255" s="48"/>
    </row>
    <row r="256" ht="14.25" customHeight="1">
      <c r="I256" s="48"/>
    </row>
    <row r="257" ht="14.25" customHeight="1">
      <c r="I257" s="48"/>
    </row>
    <row r="258" ht="14.25" customHeight="1">
      <c r="I258" s="48"/>
    </row>
    <row r="259" ht="14.25" customHeight="1">
      <c r="I259" s="48"/>
    </row>
    <row r="260" ht="14.25" customHeight="1">
      <c r="I260" s="48"/>
    </row>
    <row r="261" ht="14.25" customHeight="1">
      <c r="I261" s="48"/>
    </row>
    <row r="262" ht="14.25" customHeight="1">
      <c r="I262" s="48"/>
    </row>
    <row r="263" ht="14.25" customHeight="1">
      <c r="I263" s="48"/>
    </row>
    <row r="264" ht="14.25" customHeight="1">
      <c r="I264" s="48"/>
    </row>
    <row r="265" ht="14.25" customHeight="1">
      <c r="I265" s="48"/>
    </row>
    <row r="266" ht="14.25" customHeight="1">
      <c r="I266" s="48"/>
    </row>
    <row r="267" ht="14.25" customHeight="1">
      <c r="I267" s="48"/>
    </row>
    <row r="268" ht="14.25" customHeight="1">
      <c r="I268" s="48"/>
    </row>
    <row r="269" ht="14.25" customHeight="1">
      <c r="I269" s="48"/>
    </row>
    <row r="270" ht="14.25" customHeight="1">
      <c r="I270" s="48"/>
    </row>
    <row r="271" ht="14.25" customHeight="1">
      <c r="I271" s="48"/>
    </row>
    <row r="272" ht="14.25" customHeight="1">
      <c r="I272" s="48"/>
    </row>
    <row r="273" ht="14.25" customHeight="1">
      <c r="I273" s="48"/>
    </row>
    <row r="274" ht="14.25" customHeight="1">
      <c r="I274" s="48"/>
    </row>
    <row r="275" ht="14.25" customHeight="1">
      <c r="I275" s="48"/>
    </row>
    <row r="276" ht="14.25" customHeight="1">
      <c r="I276" s="48"/>
    </row>
    <row r="277" ht="14.25" customHeight="1">
      <c r="I277" s="48"/>
    </row>
    <row r="278" ht="14.25" customHeight="1">
      <c r="I278" s="48"/>
    </row>
    <row r="279" ht="14.25" customHeight="1">
      <c r="I279" s="48"/>
    </row>
    <row r="280" ht="14.25" customHeight="1">
      <c r="I280" s="48"/>
    </row>
    <row r="281" ht="14.25" customHeight="1">
      <c r="I281" s="48"/>
    </row>
    <row r="282" ht="14.25" customHeight="1">
      <c r="I282" s="48"/>
    </row>
    <row r="283" ht="14.25" customHeight="1">
      <c r="I283" s="48"/>
    </row>
    <row r="284" ht="14.25" customHeight="1">
      <c r="I284" s="48"/>
    </row>
    <row r="285" ht="14.25" customHeight="1">
      <c r="I285" s="48"/>
    </row>
    <row r="286" ht="14.25" customHeight="1">
      <c r="I286" s="48"/>
    </row>
    <row r="287" ht="14.25" customHeight="1">
      <c r="I287" s="48"/>
    </row>
    <row r="288" ht="14.25" customHeight="1">
      <c r="I288" s="48"/>
    </row>
    <row r="289" ht="14.25" customHeight="1">
      <c r="I289" s="48"/>
    </row>
    <row r="290" ht="14.25" customHeight="1">
      <c r="I290" s="48"/>
    </row>
    <row r="291" ht="14.25" customHeight="1">
      <c r="I291" s="48"/>
    </row>
    <row r="292" ht="14.25" customHeight="1">
      <c r="I292" s="48"/>
    </row>
    <row r="293" ht="14.25" customHeight="1">
      <c r="I293" s="48"/>
    </row>
    <row r="294" ht="14.25" customHeight="1">
      <c r="I294" s="48"/>
    </row>
    <row r="295" ht="14.25" customHeight="1">
      <c r="I295" s="48"/>
    </row>
    <row r="296" ht="14.25" customHeight="1">
      <c r="I296" s="48"/>
    </row>
    <row r="297" ht="14.25" customHeight="1">
      <c r="I297" s="48"/>
    </row>
    <row r="298" ht="14.25" customHeight="1">
      <c r="I298" s="48"/>
    </row>
    <row r="299" ht="14.25" customHeight="1">
      <c r="I299" s="48"/>
    </row>
    <row r="300" ht="14.25" customHeight="1">
      <c r="I300" s="48"/>
    </row>
    <row r="301" ht="14.25" customHeight="1">
      <c r="I301" s="48"/>
    </row>
    <row r="302" ht="14.25" customHeight="1">
      <c r="I302" s="48"/>
    </row>
    <row r="303" ht="14.25" customHeight="1">
      <c r="I303" s="48"/>
    </row>
    <row r="304" ht="14.25" customHeight="1">
      <c r="I304" s="48"/>
    </row>
    <row r="305" ht="14.25" customHeight="1">
      <c r="I305" s="48"/>
    </row>
    <row r="306" ht="14.25" customHeight="1">
      <c r="I306" s="48"/>
    </row>
    <row r="307" ht="14.25" customHeight="1">
      <c r="I307" s="48"/>
    </row>
    <row r="308" ht="14.25" customHeight="1">
      <c r="I308" s="48"/>
    </row>
    <row r="309" ht="14.25" customHeight="1">
      <c r="I309" s="48"/>
    </row>
    <row r="310" ht="14.25" customHeight="1">
      <c r="I310" s="48"/>
    </row>
    <row r="311" ht="14.25" customHeight="1">
      <c r="I311" s="48"/>
    </row>
    <row r="312" ht="14.25" customHeight="1">
      <c r="I312" s="48"/>
    </row>
    <row r="313" ht="14.25" customHeight="1">
      <c r="I313" s="48"/>
    </row>
    <row r="314" ht="14.25" customHeight="1">
      <c r="I314" s="48"/>
    </row>
    <row r="315" ht="14.25" customHeight="1">
      <c r="I315" s="48"/>
    </row>
    <row r="316" ht="14.25" customHeight="1">
      <c r="I316" s="48"/>
    </row>
    <row r="317" ht="14.25" customHeight="1">
      <c r="I317" s="48"/>
    </row>
    <row r="318" ht="14.25" customHeight="1">
      <c r="I318" s="48"/>
    </row>
    <row r="319" ht="14.25" customHeight="1">
      <c r="I319" s="48"/>
    </row>
    <row r="320" ht="14.25" customHeight="1">
      <c r="I320" s="48"/>
    </row>
    <row r="321" ht="14.25" customHeight="1">
      <c r="I321" s="48"/>
    </row>
    <row r="322" ht="14.25" customHeight="1">
      <c r="I322" s="48"/>
    </row>
    <row r="323" ht="14.25" customHeight="1">
      <c r="I323" s="48"/>
    </row>
    <row r="324" ht="14.25" customHeight="1">
      <c r="I324" s="48"/>
    </row>
    <row r="325" ht="14.25" customHeight="1">
      <c r="I325" s="48"/>
    </row>
    <row r="326" ht="14.25" customHeight="1">
      <c r="I326" s="48"/>
    </row>
    <row r="327" ht="14.25" customHeight="1">
      <c r="I327" s="48"/>
    </row>
    <row r="328" ht="14.25" customHeight="1">
      <c r="I328" s="48"/>
    </row>
    <row r="329" ht="14.25" customHeight="1">
      <c r="I329" s="48"/>
    </row>
    <row r="330" ht="14.25" customHeight="1">
      <c r="I330" s="48"/>
    </row>
    <row r="331" ht="14.25" customHeight="1">
      <c r="I331" s="48"/>
    </row>
    <row r="332" ht="14.25" customHeight="1">
      <c r="I332" s="48"/>
    </row>
    <row r="333" ht="14.25" customHeight="1">
      <c r="I333" s="48"/>
    </row>
    <row r="334" ht="14.25" customHeight="1">
      <c r="I334" s="48"/>
    </row>
    <row r="335" ht="14.25" customHeight="1">
      <c r="I335" s="48"/>
    </row>
    <row r="336" ht="14.25" customHeight="1">
      <c r="I336" s="48"/>
    </row>
    <row r="337" ht="14.25" customHeight="1">
      <c r="I337" s="48"/>
    </row>
    <row r="338" ht="14.25" customHeight="1">
      <c r="I338" s="48"/>
    </row>
    <row r="339" ht="14.25" customHeight="1">
      <c r="I339" s="48"/>
    </row>
    <row r="340" ht="14.25" customHeight="1">
      <c r="I340" s="48"/>
    </row>
    <row r="341" ht="14.25" customHeight="1">
      <c r="I341" s="48"/>
    </row>
    <row r="342" ht="14.25" customHeight="1">
      <c r="I342" s="48"/>
    </row>
    <row r="343" ht="14.25" customHeight="1">
      <c r="I343" s="48"/>
    </row>
    <row r="344" ht="14.25" customHeight="1">
      <c r="I344" s="48"/>
    </row>
    <row r="345" ht="14.25" customHeight="1">
      <c r="I345" s="48"/>
    </row>
    <row r="346" ht="14.25" customHeight="1">
      <c r="I346" s="48"/>
    </row>
    <row r="347" ht="14.25" customHeight="1">
      <c r="I347" s="48"/>
    </row>
    <row r="348" ht="14.25" customHeight="1">
      <c r="I348" s="48"/>
    </row>
    <row r="349" ht="14.25" customHeight="1">
      <c r="I349" s="48"/>
    </row>
    <row r="350" ht="14.25" customHeight="1">
      <c r="I350" s="48"/>
    </row>
    <row r="351" ht="14.25" customHeight="1">
      <c r="I351" s="48"/>
    </row>
    <row r="352" ht="14.25" customHeight="1">
      <c r="I352" s="48"/>
    </row>
    <row r="353" ht="14.25" customHeight="1">
      <c r="I353" s="48"/>
    </row>
    <row r="354" ht="14.25" customHeight="1">
      <c r="I354" s="48"/>
    </row>
    <row r="355" ht="14.25" customHeight="1">
      <c r="I355" s="48"/>
    </row>
    <row r="356" ht="14.25" customHeight="1">
      <c r="I356" s="48"/>
    </row>
    <row r="357" ht="14.25" customHeight="1">
      <c r="I357" s="48"/>
    </row>
    <row r="358" ht="14.25" customHeight="1">
      <c r="I358" s="48"/>
    </row>
    <row r="359" ht="14.25" customHeight="1">
      <c r="I359" s="48"/>
    </row>
    <row r="360" ht="14.25" customHeight="1">
      <c r="I360" s="48"/>
    </row>
    <row r="361" ht="14.25" customHeight="1">
      <c r="I361" s="48"/>
    </row>
    <row r="362" ht="14.25" customHeight="1">
      <c r="I362" s="48"/>
    </row>
    <row r="363" ht="14.25" customHeight="1">
      <c r="I363" s="48"/>
    </row>
    <row r="364" ht="14.25" customHeight="1">
      <c r="I364" s="48"/>
    </row>
    <row r="365" ht="14.25" customHeight="1">
      <c r="I365" s="48"/>
    </row>
    <row r="366" ht="14.25" customHeight="1">
      <c r="I366" s="48"/>
    </row>
    <row r="367" ht="14.25" customHeight="1">
      <c r="I367" s="48"/>
    </row>
    <row r="368" ht="14.25" customHeight="1">
      <c r="I368" s="48"/>
    </row>
    <row r="369" ht="14.25" customHeight="1">
      <c r="I369" s="48"/>
    </row>
    <row r="370" ht="14.25" customHeight="1">
      <c r="I370" s="48"/>
    </row>
    <row r="371" ht="14.25" customHeight="1">
      <c r="I371" s="48"/>
    </row>
    <row r="372" ht="14.25" customHeight="1">
      <c r="I372" s="48"/>
    </row>
    <row r="373" ht="14.25" customHeight="1">
      <c r="I373" s="48"/>
    </row>
    <row r="374" ht="14.25" customHeight="1">
      <c r="I374" s="48"/>
    </row>
    <row r="375" ht="14.25" customHeight="1">
      <c r="I375" s="48"/>
    </row>
    <row r="376" ht="14.25" customHeight="1">
      <c r="I376" s="48"/>
    </row>
    <row r="377" ht="14.25" customHeight="1">
      <c r="I377" s="48"/>
    </row>
    <row r="378" ht="14.25" customHeight="1">
      <c r="I378" s="48"/>
    </row>
    <row r="379" ht="14.25" customHeight="1">
      <c r="I379" s="48"/>
    </row>
    <row r="380" ht="14.25" customHeight="1">
      <c r="I380" s="48"/>
    </row>
    <row r="381" ht="14.25" customHeight="1">
      <c r="I381" s="48"/>
    </row>
    <row r="382" ht="14.25" customHeight="1">
      <c r="I382" s="48"/>
    </row>
    <row r="383" ht="14.25" customHeight="1">
      <c r="I383" s="48"/>
    </row>
    <row r="384" ht="14.25" customHeight="1">
      <c r="I384" s="48"/>
    </row>
    <row r="385" ht="14.25" customHeight="1">
      <c r="I385" s="48"/>
    </row>
    <row r="386" ht="14.25" customHeight="1">
      <c r="I386" s="48"/>
    </row>
    <row r="387" ht="14.25" customHeight="1">
      <c r="I387" s="48"/>
    </row>
    <row r="388" ht="14.25" customHeight="1">
      <c r="I388" s="48"/>
    </row>
    <row r="389" ht="14.25" customHeight="1">
      <c r="I389" s="48"/>
    </row>
    <row r="390" ht="14.25" customHeight="1">
      <c r="I390" s="48"/>
    </row>
    <row r="391" ht="14.25" customHeight="1">
      <c r="I391" s="48"/>
    </row>
    <row r="392" ht="14.25" customHeight="1">
      <c r="I392" s="48"/>
    </row>
    <row r="393" ht="14.25" customHeight="1">
      <c r="I393" s="48"/>
    </row>
    <row r="394" ht="14.25" customHeight="1">
      <c r="I394" s="48"/>
    </row>
    <row r="395" ht="14.25" customHeight="1">
      <c r="I395" s="48"/>
    </row>
    <row r="396" ht="14.25" customHeight="1">
      <c r="I396" s="48"/>
    </row>
    <row r="397" ht="14.25" customHeight="1">
      <c r="I397" s="48"/>
    </row>
    <row r="398" ht="14.25" customHeight="1">
      <c r="I398" s="48"/>
    </row>
    <row r="399" ht="14.25" customHeight="1">
      <c r="I399" s="48"/>
    </row>
    <row r="400" ht="14.25" customHeight="1">
      <c r="I400" s="48"/>
    </row>
    <row r="401" ht="14.25" customHeight="1">
      <c r="I401" s="48"/>
    </row>
    <row r="402" ht="14.25" customHeight="1">
      <c r="I402" s="48"/>
    </row>
    <row r="403" ht="14.25" customHeight="1">
      <c r="I403" s="48"/>
    </row>
    <row r="404" ht="14.25" customHeight="1">
      <c r="I404" s="48"/>
    </row>
    <row r="405" ht="14.25" customHeight="1">
      <c r="I405" s="48"/>
    </row>
    <row r="406" ht="14.25" customHeight="1">
      <c r="I406" s="48"/>
    </row>
    <row r="407" ht="14.25" customHeight="1">
      <c r="I407" s="48"/>
    </row>
    <row r="408" ht="14.25" customHeight="1">
      <c r="I408" s="48"/>
    </row>
    <row r="409" ht="14.25" customHeight="1">
      <c r="I409" s="48"/>
    </row>
    <row r="410" ht="14.25" customHeight="1">
      <c r="I410" s="48"/>
    </row>
    <row r="411" ht="14.25" customHeight="1">
      <c r="I411" s="48"/>
    </row>
    <row r="412" ht="14.25" customHeight="1">
      <c r="I412" s="48"/>
    </row>
    <row r="413" ht="14.25" customHeight="1">
      <c r="I413" s="48"/>
    </row>
    <row r="414" ht="14.25" customHeight="1">
      <c r="I414" s="48"/>
    </row>
    <row r="415" ht="14.25" customHeight="1">
      <c r="I415" s="48"/>
    </row>
    <row r="416" ht="14.25" customHeight="1">
      <c r="I416" s="48"/>
    </row>
    <row r="417" ht="14.25" customHeight="1">
      <c r="I417" s="48"/>
    </row>
    <row r="418" ht="14.25" customHeight="1">
      <c r="I418" s="48"/>
    </row>
    <row r="419" ht="14.25" customHeight="1">
      <c r="I419" s="48"/>
    </row>
    <row r="420" ht="14.25" customHeight="1">
      <c r="I420" s="48"/>
    </row>
    <row r="421" ht="14.25" customHeight="1">
      <c r="I421" s="48"/>
    </row>
    <row r="422" ht="14.25" customHeight="1">
      <c r="I422" s="48"/>
    </row>
    <row r="423" ht="14.25" customHeight="1">
      <c r="I423" s="48"/>
    </row>
    <row r="424" ht="14.25" customHeight="1">
      <c r="I424" s="48"/>
    </row>
    <row r="425" ht="14.25" customHeight="1">
      <c r="I425" s="48"/>
    </row>
    <row r="426" ht="14.25" customHeight="1">
      <c r="I426" s="48"/>
    </row>
    <row r="427" ht="14.25" customHeight="1">
      <c r="I427" s="48"/>
    </row>
    <row r="428" ht="14.25" customHeight="1">
      <c r="I428" s="48"/>
    </row>
    <row r="429" ht="14.25" customHeight="1">
      <c r="I429" s="48"/>
    </row>
    <row r="430" ht="14.25" customHeight="1">
      <c r="I430" s="48"/>
    </row>
    <row r="431" ht="14.25" customHeight="1">
      <c r="I431" s="48"/>
    </row>
    <row r="432" ht="14.25" customHeight="1">
      <c r="I432" s="48"/>
    </row>
    <row r="433" ht="14.25" customHeight="1">
      <c r="I433" s="48"/>
    </row>
    <row r="434" ht="14.25" customHeight="1">
      <c r="I434" s="48"/>
    </row>
    <row r="435" ht="14.25" customHeight="1">
      <c r="I435" s="48"/>
    </row>
    <row r="436" ht="14.25" customHeight="1">
      <c r="I436" s="48"/>
    </row>
    <row r="437" ht="14.25" customHeight="1">
      <c r="I437" s="48"/>
    </row>
    <row r="438" ht="14.25" customHeight="1">
      <c r="I438" s="48"/>
    </row>
    <row r="439" ht="14.25" customHeight="1">
      <c r="I439" s="48"/>
    </row>
    <row r="440" ht="14.25" customHeight="1">
      <c r="I440" s="48"/>
    </row>
    <row r="441" ht="14.25" customHeight="1">
      <c r="I441" s="48"/>
    </row>
    <row r="442" ht="14.25" customHeight="1">
      <c r="I442" s="48"/>
    </row>
    <row r="443" ht="14.25" customHeight="1">
      <c r="I443" s="48"/>
    </row>
    <row r="444" ht="14.25" customHeight="1">
      <c r="I444" s="48"/>
    </row>
    <row r="445" ht="14.25" customHeight="1">
      <c r="I445" s="48"/>
    </row>
    <row r="446" ht="14.25" customHeight="1">
      <c r="I446" s="48"/>
    </row>
    <row r="447" ht="14.25" customHeight="1">
      <c r="I447" s="48"/>
    </row>
    <row r="448" ht="14.25" customHeight="1">
      <c r="I448" s="48"/>
    </row>
    <row r="449" ht="14.25" customHeight="1">
      <c r="I449" s="48"/>
    </row>
    <row r="450" ht="14.25" customHeight="1">
      <c r="I450" s="48"/>
    </row>
    <row r="451" ht="14.25" customHeight="1">
      <c r="I451" s="48"/>
    </row>
    <row r="452" ht="14.25" customHeight="1">
      <c r="I452" s="48"/>
    </row>
    <row r="453" ht="14.25" customHeight="1">
      <c r="I453" s="48"/>
    </row>
    <row r="454" ht="14.25" customHeight="1">
      <c r="I454" s="48"/>
    </row>
    <row r="455" ht="14.25" customHeight="1">
      <c r="I455" s="48"/>
    </row>
    <row r="456" ht="14.25" customHeight="1">
      <c r="I456" s="48"/>
    </row>
    <row r="457" ht="14.25" customHeight="1">
      <c r="I457" s="48"/>
    </row>
    <row r="458" ht="14.25" customHeight="1">
      <c r="I458" s="48"/>
    </row>
    <row r="459" ht="14.25" customHeight="1">
      <c r="I459" s="48"/>
    </row>
    <row r="460" ht="14.25" customHeight="1">
      <c r="I460" s="48"/>
    </row>
    <row r="461" ht="14.25" customHeight="1">
      <c r="I461" s="48"/>
    </row>
    <row r="462" ht="14.25" customHeight="1">
      <c r="I462" s="48"/>
    </row>
    <row r="463" ht="14.25" customHeight="1">
      <c r="I463" s="48"/>
    </row>
    <row r="464" ht="14.25" customHeight="1">
      <c r="I464" s="48"/>
    </row>
    <row r="465" ht="14.25" customHeight="1">
      <c r="I465" s="48"/>
    </row>
    <row r="466" ht="14.25" customHeight="1">
      <c r="I466" s="48"/>
    </row>
    <row r="467" ht="14.25" customHeight="1">
      <c r="I467" s="48"/>
    </row>
    <row r="468" ht="14.25" customHeight="1">
      <c r="I468" s="48"/>
    </row>
    <row r="469" ht="14.25" customHeight="1">
      <c r="I469" s="48"/>
    </row>
    <row r="470" ht="14.25" customHeight="1">
      <c r="I470" s="48"/>
    </row>
    <row r="471" ht="14.25" customHeight="1">
      <c r="I471" s="48"/>
    </row>
    <row r="472" ht="14.25" customHeight="1">
      <c r="I472" s="48"/>
    </row>
    <row r="473" ht="14.25" customHeight="1">
      <c r="I473" s="48"/>
    </row>
    <row r="474" ht="14.25" customHeight="1">
      <c r="I474" s="48"/>
    </row>
    <row r="475" ht="14.25" customHeight="1">
      <c r="I475" s="48"/>
    </row>
    <row r="476" ht="14.25" customHeight="1">
      <c r="I476" s="48"/>
    </row>
    <row r="477" ht="14.25" customHeight="1">
      <c r="I477" s="48"/>
    </row>
    <row r="478" ht="14.25" customHeight="1">
      <c r="I478" s="48"/>
    </row>
    <row r="479" ht="14.25" customHeight="1">
      <c r="I479" s="48"/>
    </row>
    <row r="480" ht="14.25" customHeight="1">
      <c r="I480" s="48"/>
    </row>
    <row r="481" ht="14.25" customHeight="1">
      <c r="I481" s="48"/>
    </row>
    <row r="482" ht="14.25" customHeight="1">
      <c r="I482" s="48"/>
    </row>
    <row r="483" ht="14.25" customHeight="1">
      <c r="I483" s="48"/>
    </row>
    <row r="484" ht="14.25" customHeight="1">
      <c r="I484" s="48"/>
    </row>
    <row r="485" ht="14.25" customHeight="1">
      <c r="I485" s="48"/>
    </row>
    <row r="486" ht="14.25" customHeight="1">
      <c r="I486" s="48"/>
    </row>
    <row r="487" ht="14.25" customHeight="1">
      <c r="I487" s="48"/>
    </row>
    <row r="488" ht="14.25" customHeight="1">
      <c r="I488" s="48"/>
    </row>
    <row r="489" ht="14.25" customHeight="1">
      <c r="I489" s="48"/>
    </row>
    <row r="490" ht="14.25" customHeight="1">
      <c r="I490" s="48"/>
    </row>
    <row r="491" ht="14.25" customHeight="1">
      <c r="I491" s="48"/>
    </row>
    <row r="492" ht="14.25" customHeight="1">
      <c r="I492" s="48"/>
    </row>
    <row r="493" ht="14.25" customHeight="1">
      <c r="I493" s="48"/>
    </row>
    <row r="494" ht="14.25" customHeight="1">
      <c r="I494" s="48"/>
    </row>
    <row r="495" ht="14.25" customHeight="1">
      <c r="I495" s="48"/>
    </row>
    <row r="496" ht="14.25" customHeight="1">
      <c r="I496" s="48"/>
    </row>
    <row r="497" ht="14.25" customHeight="1">
      <c r="I497" s="48"/>
    </row>
    <row r="498" ht="14.25" customHeight="1">
      <c r="I498" s="48"/>
    </row>
    <row r="499" ht="14.25" customHeight="1">
      <c r="I499" s="48"/>
    </row>
    <row r="500" ht="14.25" customHeight="1">
      <c r="I500" s="48"/>
    </row>
    <row r="501" ht="14.25" customHeight="1">
      <c r="I501" s="48"/>
    </row>
    <row r="502" ht="14.25" customHeight="1">
      <c r="I502" s="48"/>
    </row>
    <row r="503" ht="14.25" customHeight="1">
      <c r="I503" s="48"/>
    </row>
    <row r="504" ht="14.25" customHeight="1">
      <c r="I504" s="48"/>
    </row>
    <row r="505" ht="14.25" customHeight="1">
      <c r="I505" s="48"/>
    </row>
    <row r="506" ht="14.25" customHeight="1">
      <c r="I506" s="48"/>
    </row>
    <row r="507" ht="14.25" customHeight="1">
      <c r="I507" s="48"/>
    </row>
    <row r="508" ht="14.25" customHeight="1">
      <c r="I508" s="48"/>
    </row>
    <row r="509" ht="14.25" customHeight="1">
      <c r="I509" s="48"/>
    </row>
    <row r="510" ht="14.25" customHeight="1">
      <c r="I510" s="48"/>
    </row>
    <row r="511" ht="14.25" customHeight="1">
      <c r="I511" s="48"/>
    </row>
    <row r="512" ht="14.25" customHeight="1">
      <c r="I512" s="48"/>
    </row>
    <row r="513" ht="14.25" customHeight="1">
      <c r="I513" s="48"/>
    </row>
    <row r="514" ht="14.25" customHeight="1">
      <c r="I514" s="48"/>
    </row>
    <row r="515" ht="14.25" customHeight="1">
      <c r="I515" s="48"/>
    </row>
    <row r="516" ht="14.25" customHeight="1">
      <c r="I516" s="48"/>
    </row>
    <row r="517" ht="14.25" customHeight="1">
      <c r="I517" s="48"/>
    </row>
    <row r="518" ht="14.25" customHeight="1">
      <c r="I518" s="48"/>
    </row>
    <row r="519" ht="14.25" customHeight="1">
      <c r="I519" s="48"/>
    </row>
    <row r="520" ht="14.25" customHeight="1">
      <c r="I520" s="48"/>
    </row>
    <row r="521" ht="14.25" customHeight="1">
      <c r="I521" s="48"/>
    </row>
    <row r="522" ht="14.25" customHeight="1">
      <c r="I522" s="48"/>
    </row>
    <row r="523" ht="14.25" customHeight="1">
      <c r="I523" s="48"/>
    </row>
    <row r="524" ht="14.25" customHeight="1">
      <c r="I524" s="48"/>
    </row>
    <row r="525" ht="14.25" customHeight="1">
      <c r="I525" s="48"/>
    </row>
    <row r="526" ht="14.25" customHeight="1">
      <c r="I526" s="48"/>
    </row>
    <row r="527" ht="14.25" customHeight="1">
      <c r="I527" s="48"/>
    </row>
    <row r="528" ht="14.25" customHeight="1">
      <c r="I528" s="48"/>
    </row>
    <row r="529" ht="14.25" customHeight="1">
      <c r="I529" s="48"/>
    </row>
    <row r="530" ht="14.25" customHeight="1">
      <c r="I530" s="48"/>
    </row>
    <row r="531" ht="14.25" customHeight="1">
      <c r="I531" s="48"/>
    </row>
    <row r="532" ht="14.25" customHeight="1">
      <c r="I532" s="48"/>
    </row>
    <row r="533" ht="14.25" customHeight="1">
      <c r="I533" s="48"/>
    </row>
    <row r="534" ht="14.25" customHeight="1">
      <c r="I534" s="48"/>
    </row>
    <row r="535" ht="14.25" customHeight="1">
      <c r="I535" s="48"/>
    </row>
    <row r="536" ht="14.25" customHeight="1">
      <c r="I536" s="48"/>
    </row>
    <row r="537" ht="14.25" customHeight="1">
      <c r="I537" s="48"/>
    </row>
    <row r="538" ht="14.25" customHeight="1">
      <c r="I538" s="48"/>
    </row>
    <row r="539" ht="14.25" customHeight="1">
      <c r="I539" s="48"/>
    </row>
    <row r="540" ht="14.25" customHeight="1">
      <c r="I540" s="48"/>
    </row>
    <row r="541" ht="14.25" customHeight="1">
      <c r="I541" s="48"/>
    </row>
    <row r="542" ht="14.25" customHeight="1">
      <c r="I542" s="48"/>
    </row>
    <row r="543" ht="14.25" customHeight="1">
      <c r="I543" s="48"/>
    </row>
    <row r="544" ht="14.25" customHeight="1">
      <c r="I544" s="48"/>
    </row>
    <row r="545" ht="14.25" customHeight="1">
      <c r="I545" s="48"/>
    </row>
    <row r="546" ht="14.25" customHeight="1">
      <c r="I546" s="48"/>
    </row>
    <row r="547" ht="14.25" customHeight="1">
      <c r="I547" s="48"/>
    </row>
    <row r="548" ht="14.25" customHeight="1">
      <c r="I548" s="48"/>
    </row>
    <row r="549" ht="14.25" customHeight="1">
      <c r="I549" s="48"/>
    </row>
    <row r="550" ht="14.25" customHeight="1">
      <c r="I550" s="48"/>
    </row>
    <row r="551" ht="14.25" customHeight="1">
      <c r="I551" s="48"/>
    </row>
    <row r="552" ht="14.25" customHeight="1">
      <c r="I552" s="48"/>
    </row>
    <row r="553" ht="14.25" customHeight="1">
      <c r="I553" s="48"/>
    </row>
    <row r="554" ht="14.25" customHeight="1">
      <c r="I554" s="48"/>
    </row>
    <row r="555" ht="14.25" customHeight="1">
      <c r="I555" s="48"/>
    </row>
    <row r="556" ht="14.25" customHeight="1">
      <c r="I556" s="48"/>
    </row>
    <row r="557" ht="14.25" customHeight="1">
      <c r="I557" s="48"/>
    </row>
    <row r="558" ht="14.25" customHeight="1">
      <c r="I558" s="48"/>
    </row>
    <row r="559" ht="14.25" customHeight="1">
      <c r="I559" s="48"/>
    </row>
    <row r="560" ht="14.25" customHeight="1">
      <c r="I560" s="48"/>
    </row>
    <row r="561" ht="14.25" customHeight="1">
      <c r="I561" s="48"/>
    </row>
    <row r="562" ht="14.25" customHeight="1">
      <c r="I562" s="48"/>
    </row>
    <row r="563" ht="14.25" customHeight="1">
      <c r="I563" s="48"/>
    </row>
    <row r="564" ht="14.25" customHeight="1">
      <c r="I564" s="48"/>
    </row>
    <row r="565" ht="14.25" customHeight="1">
      <c r="I565" s="48"/>
    </row>
    <row r="566" ht="14.25" customHeight="1">
      <c r="I566" s="48"/>
    </row>
    <row r="567" ht="14.25" customHeight="1">
      <c r="I567" s="48"/>
    </row>
    <row r="568" ht="14.25" customHeight="1">
      <c r="I568" s="48"/>
    </row>
    <row r="569" ht="14.25" customHeight="1">
      <c r="I569" s="48"/>
    </row>
    <row r="570" ht="14.25" customHeight="1">
      <c r="I570" s="48"/>
    </row>
    <row r="571" ht="14.25" customHeight="1">
      <c r="I571" s="48"/>
    </row>
    <row r="572" ht="14.25" customHeight="1">
      <c r="I572" s="48"/>
    </row>
    <row r="573" ht="14.25" customHeight="1">
      <c r="I573" s="48"/>
    </row>
    <row r="574" ht="14.25" customHeight="1">
      <c r="I574" s="48"/>
    </row>
    <row r="575" ht="14.25" customHeight="1">
      <c r="I575" s="48"/>
    </row>
    <row r="576" ht="14.25" customHeight="1">
      <c r="I576" s="48"/>
    </row>
    <row r="577" ht="14.25" customHeight="1">
      <c r="I577" s="48"/>
    </row>
    <row r="578" ht="14.25" customHeight="1">
      <c r="I578" s="48"/>
    </row>
    <row r="579" ht="14.25" customHeight="1">
      <c r="I579" s="48"/>
    </row>
    <row r="580" ht="14.25" customHeight="1">
      <c r="I580" s="48"/>
    </row>
    <row r="581" ht="14.25" customHeight="1">
      <c r="I581" s="48"/>
    </row>
    <row r="582" ht="14.25" customHeight="1">
      <c r="I582" s="48"/>
    </row>
    <row r="583" ht="14.25" customHeight="1">
      <c r="I583" s="48"/>
    </row>
    <row r="584" ht="14.25" customHeight="1">
      <c r="I584" s="48"/>
    </row>
    <row r="585" ht="14.25" customHeight="1">
      <c r="I585" s="48"/>
    </row>
    <row r="586" ht="14.25" customHeight="1">
      <c r="I586" s="48"/>
    </row>
    <row r="587" ht="14.25" customHeight="1">
      <c r="I587" s="48"/>
    </row>
    <row r="588" ht="14.25" customHeight="1">
      <c r="I588" s="48"/>
    </row>
    <row r="589" ht="14.25" customHeight="1">
      <c r="I589" s="48"/>
    </row>
    <row r="590" ht="14.25" customHeight="1">
      <c r="I590" s="48"/>
    </row>
    <row r="591" ht="14.25" customHeight="1">
      <c r="I591" s="48"/>
    </row>
    <row r="592" ht="14.25" customHeight="1">
      <c r="I592" s="48"/>
    </row>
    <row r="593" ht="14.25" customHeight="1">
      <c r="I593" s="48"/>
    </row>
    <row r="594" ht="14.25" customHeight="1">
      <c r="I594" s="48"/>
    </row>
    <row r="595" ht="14.25" customHeight="1">
      <c r="I595" s="48"/>
    </row>
    <row r="596" ht="14.25" customHeight="1">
      <c r="I596" s="48"/>
    </row>
    <row r="597" ht="14.25" customHeight="1">
      <c r="I597" s="48"/>
    </row>
    <row r="598" ht="14.25" customHeight="1">
      <c r="I598" s="48"/>
    </row>
    <row r="599" ht="14.25" customHeight="1">
      <c r="I599" s="48"/>
    </row>
    <row r="600" ht="14.25" customHeight="1">
      <c r="I600" s="48"/>
    </row>
    <row r="601" ht="14.25" customHeight="1">
      <c r="I601" s="48"/>
    </row>
    <row r="602" ht="14.25" customHeight="1">
      <c r="I602" s="48"/>
    </row>
    <row r="603" ht="14.25" customHeight="1">
      <c r="I603" s="48"/>
    </row>
    <row r="604" ht="14.25" customHeight="1">
      <c r="I604" s="48"/>
    </row>
    <row r="605" ht="14.25" customHeight="1">
      <c r="I605" s="48"/>
    </row>
    <row r="606" ht="14.25" customHeight="1">
      <c r="I606" s="48"/>
    </row>
    <row r="607" ht="14.25" customHeight="1">
      <c r="I607" s="48"/>
    </row>
    <row r="608" ht="14.25" customHeight="1">
      <c r="I608" s="48"/>
    </row>
    <row r="609" ht="14.25" customHeight="1">
      <c r="I609" s="48"/>
    </row>
    <row r="610" ht="14.25" customHeight="1">
      <c r="I610" s="48"/>
    </row>
    <row r="611" ht="14.25" customHeight="1">
      <c r="I611" s="48"/>
    </row>
    <row r="612" ht="14.25" customHeight="1">
      <c r="I612" s="48"/>
    </row>
    <row r="613" ht="14.25" customHeight="1">
      <c r="I613" s="48"/>
    </row>
    <row r="614" ht="14.25" customHeight="1">
      <c r="I614" s="48"/>
    </row>
    <row r="615" ht="14.25" customHeight="1">
      <c r="I615" s="48"/>
    </row>
    <row r="616" ht="14.25" customHeight="1">
      <c r="I616" s="48"/>
    </row>
    <row r="617" ht="14.25" customHeight="1">
      <c r="I617" s="48"/>
    </row>
    <row r="618" ht="14.25" customHeight="1">
      <c r="I618" s="48"/>
    </row>
    <row r="619" ht="14.25" customHeight="1">
      <c r="I619" s="48"/>
    </row>
    <row r="620" ht="14.25" customHeight="1">
      <c r="I620" s="48"/>
    </row>
    <row r="621" ht="14.25" customHeight="1">
      <c r="I621" s="48"/>
    </row>
    <row r="622" ht="14.25" customHeight="1">
      <c r="I622" s="48"/>
    </row>
    <row r="623" ht="14.25" customHeight="1">
      <c r="I623" s="48"/>
    </row>
    <row r="624" ht="14.25" customHeight="1">
      <c r="I624" s="48"/>
    </row>
    <row r="625" ht="14.25" customHeight="1">
      <c r="I625" s="48"/>
    </row>
    <row r="626" ht="14.25" customHeight="1">
      <c r="I626" s="48"/>
    </row>
    <row r="627" ht="14.25" customHeight="1">
      <c r="I627" s="48"/>
    </row>
    <row r="628" ht="14.25" customHeight="1">
      <c r="I628" s="48"/>
    </row>
    <row r="629" ht="14.25" customHeight="1">
      <c r="I629" s="48"/>
    </row>
    <row r="630" ht="14.25" customHeight="1">
      <c r="I630" s="48"/>
    </row>
    <row r="631" ht="14.25" customHeight="1">
      <c r="I631" s="48"/>
    </row>
    <row r="632" ht="14.25" customHeight="1">
      <c r="I632" s="48"/>
    </row>
    <row r="633" ht="14.25" customHeight="1">
      <c r="I633" s="48"/>
    </row>
    <row r="634" ht="14.25" customHeight="1">
      <c r="I634" s="48"/>
    </row>
    <row r="635" ht="14.25" customHeight="1">
      <c r="I635" s="48"/>
    </row>
    <row r="636" ht="14.25" customHeight="1">
      <c r="I636" s="48"/>
    </row>
    <row r="637" ht="14.25" customHeight="1">
      <c r="I637" s="48"/>
    </row>
    <row r="638" ht="14.25" customHeight="1">
      <c r="I638" s="48"/>
    </row>
    <row r="639" ht="14.25" customHeight="1">
      <c r="I639" s="48"/>
    </row>
    <row r="640" ht="14.25" customHeight="1">
      <c r="I640" s="48"/>
    </row>
    <row r="641" ht="14.25" customHeight="1">
      <c r="I641" s="48"/>
    </row>
    <row r="642" ht="14.25" customHeight="1">
      <c r="I642" s="48"/>
    </row>
    <row r="643" ht="14.25" customHeight="1">
      <c r="I643" s="48"/>
    </row>
    <row r="644" ht="14.25" customHeight="1">
      <c r="I644" s="48"/>
    </row>
    <row r="645" ht="14.25" customHeight="1">
      <c r="I645" s="48"/>
    </row>
    <row r="646" ht="14.25" customHeight="1">
      <c r="I646" s="48"/>
    </row>
    <row r="647" ht="14.25" customHeight="1">
      <c r="I647" s="48"/>
    </row>
    <row r="648" ht="14.25" customHeight="1">
      <c r="I648" s="48"/>
    </row>
    <row r="649" ht="14.25" customHeight="1">
      <c r="I649" s="48"/>
    </row>
    <row r="650" ht="14.25" customHeight="1">
      <c r="I650" s="48"/>
    </row>
    <row r="651" ht="14.25" customHeight="1">
      <c r="I651" s="48"/>
    </row>
    <row r="652" ht="14.25" customHeight="1">
      <c r="I652" s="48"/>
    </row>
    <row r="653" ht="14.25" customHeight="1">
      <c r="I653" s="48"/>
    </row>
    <row r="654" ht="14.25" customHeight="1">
      <c r="I654" s="48"/>
    </row>
    <row r="655" ht="14.25" customHeight="1">
      <c r="I655" s="48"/>
    </row>
    <row r="656" ht="14.25" customHeight="1">
      <c r="I656" s="48"/>
    </row>
    <row r="657" ht="14.25" customHeight="1">
      <c r="I657" s="48"/>
    </row>
    <row r="658" ht="14.25" customHeight="1">
      <c r="I658" s="48"/>
    </row>
    <row r="659" ht="14.25" customHeight="1">
      <c r="I659" s="48"/>
    </row>
    <row r="660" ht="14.25" customHeight="1">
      <c r="I660" s="48"/>
    </row>
    <row r="661" ht="14.25" customHeight="1">
      <c r="I661" s="48"/>
    </row>
    <row r="662" ht="14.25" customHeight="1">
      <c r="I662" s="48"/>
    </row>
    <row r="663" ht="14.25" customHeight="1">
      <c r="I663" s="48"/>
    </row>
    <row r="664" ht="14.25" customHeight="1">
      <c r="I664" s="48"/>
    </row>
    <row r="665" ht="14.25" customHeight="1">
      <c r="I665" s="48"/>
    </row>
    <row r="666" ht="14.25" customHeight="1">
      <c r="I666" s="48"/>
    </row>
    <row r="667" ht="14.25" customHeight="1">
      <c r="I667" s="48"/>
    </row>
    <row r="668" ht="14.25" customHeight="1">
      <c r="I668" s="48"/>
    </row>
    <row r="669" ht="14.25" customHeight="1">
      <c r="I669" s="48"/>
    </row>
    <row r="670" ht="14.25" customHeight="1">
      <c r="I670" s="48"/>
    </row>
    <row r="671" ht="14.25" customHeight="1">
      <c r="I671" s="48"/>
    </row>
    <row r="672" ht="14.25" customHeight="1">
      <c r="I672" s="48"/>
    </row>
    <row r="673" ht="14.25" customHeight="1">
      <c r="I673" s="48"/>
    </row>
    <row r="674" ht="14.25" customHeight="1">
      <c r="I674" s="48"/>
    </row>
    <row r="675" ht="14.25" customHeight="1">
      <c r="I675" s="48"/>
    </row>
    <row r="676" ht="14.25" customHeight="1">
      <c r="I676" s="48"/>
    </row>
    <row r="677" ht="14.25" customHeight="1">
      <c r="I677" s="48"/>
    </row>
    <row r="678" ht="14.25" customHeight="1">
      <c r="I678" s="48"/>
    </row>
    <row r="679" ht="14.25" customHeight="1">
      <c r="I679" s="48"/>
    </row>
    <row r="680" ht="14.25" customHeight="1">
      <c r="I680" s="48"/>
    </row>
    <row r="681" ht="14.25" customHeight="1">
      <c r="I681" s="48"/>
    </row>
    <row r="682" ht="14.25" customHeight="1">
      <c r="I682" s="48"/>
    </row>
    <row r="683" ht="14.25" customHeight="1">
      <c r="I683" s="48"/>
    </row>
    <row r="684" ht="14.25" customHeight="1">
      <c r="I684" s="48"/>
    </row>
    <row r="685" ht="14.25" customHeight="1">
      <c r="I685" s="48"/>
    </row>
    <row r="686" ht="14.25" customHeight="1">
      <c r="I686" s="48"/>
    </row>
    <row r="687" ht="14.25" customHeight="1">
      <c r="I687" s="48"/>
    </row>
    <row r="688" ht="14.25" customHeight="1">
      <c r="I688" s="48"/>
    </row>
    <row r="689" ht="14.25" customHeight="1">
      <c r="I689" s="48"/>
    </row>
    <row r="690" ht="14.25" customHeight="1">
      <c r="I690" s="48"/>
    </row>
    <row r="691" ht="14.25" customHeight="1">
      <c r="I691" s="48"/>
    </row>
    <row r="692" ht="14.25" customHeight="1">
      <c r="I692" s="48"/>
    </row>
    <row r="693" ht="14.25" customHeight="1">
      <c r="I693" s="48"/>
    </row>
    <row r="694" ht="14.25" customHeight="1">
      <c r="I694" s="48"/>
    </row>
    <row r="695" ht="14.25" customHeight="1">
      <c r="I695" s="48"/>
    </row>
    <row r="696" ht="14.25" customHeight="1">
      <c r="I696" s="48"/>
    </row>
    <row r="697" ht="14.25" customHeight="1">
      <c r="I697" s="48"/>
    </row>
    <row r="698" ht="14.25" customHeight="1">
      <c r="I698" s="48"/>
    </row>
    <row r="699" ht="14.25" customHeight="1">
      <c r="I699" s="48"/>
    </row>
    <row r="700" ht="14.25" customHeight="1">
      <c r="I700" s="48"/>
    </row>
    <row r="701" ht="14.25" customHeight="1">
      <c r="I701" s="48"/>
    </row>
    <row r="702" ht="14.25" customHeight="1">
      <c r="I702" s="48"/>
    </row>
    <row r="703" ht="14.25" customHeight="1">
      <c r="I703" s="48"/>
    </row>
    <row r="704" ht="14.25" customHeight="1">
      <c r="I704" s="48"/>
    </row>
    <row r="705" ht="14.25" customHeight="1">
      <c r="I705" s="48"/>
    </row>
    <row r="706" ht="14.25" customHeight="1">
      <c r="I706" s="48"/>
    </row>
    <row r="707" ht="14.25" customHeight="1">
      <c r="I707" s="48"/>
    </row>
    <row r="708" ht="14.25" customHeight="1">
      <c r="I708" s="48"/>
    </row>
    <row r="709" ht="14.25" customHeight="1">
      <c r="I709" s="48"/>
    </row>
    <row r="710" ht="14.25" customHeight="1">
      <c r="I710" s="48"/>
    </row>
    <row r="711" ht="14.25" customHeight="1">
      <c r="I711" s="48"/>
    </row>
    <row r="712" ht="14.25" customHeight="1">
      <c r="I712" s="48"/>
    </row>
    <row r="713" ht="14.25" customHeight="1">
      <c r="I713" s="48"/>
    </row>
    <row r="714" ht="14.25" customHeight="1">
      <c r="I714" s="48"/>
    </row>
    <row r="715" ht="14.25" customHeight="1">
      <c r="I715" s="48"/>
    </row>
    <row r="716" ht="14.25" customHeight="1">
      <c r="I716" s="48"/>
    </row>
    <row r="717" ht="14.25" customHeight="1">
      <c r="I717" s="48"/>
    </row>
    <row r="718" ht="14.25" customHeight="1">
      <c r="I718" s="48"/>
    </row>
    <row r="719" ht="14.25" customHeight="1">
      <c r="I719" s="48"/>
    </row>
    <row r="720" ht="14.25" customHeight="1">
      <c r="I720" s="48"/>
    </row>
    <row r="721" ht="14.25" customHeight="1">
      <c r="I721" s="48"/>
    </row>
    <row r="722" ht="14.25" customHeight="1">
      <c r="I722" s="48"/>
    </row>
    <row r="723" ht="14.25" customHeight="1">
      <c r="I723" s="48"/>
    </row>
    <row r="724" ht="14.25" customHeight="1">
      <c r="I724" s="48"/>
    </row>
    <row r="725" ht="14.25" customHeight="1">
      <c r="I725" s="48"/>
    </row>
    <row r="726" ht="14.25" customHeight="1">
      <c r="I726" s="48"/>
    </row>
    <row r="727" ht="14.25" customHeight="1">
      <c r="I727" s="48"/>
    </row>
    <row r="728" ht="14.25" customHeight="1">
      <c r="I728" s="48"/>
    </row>
    <row r="729" ht="14.25" customHeight="1">
      <c r="I729" s="48"/>
    </row>
    <row r="730" ht="14.25" customHeight="1">
      <c r="I730" s="48"/>
    </row>
    <row r="731" ht="14.25" customHeight="1">
      <c r="I731" s="48"/>
    </row>
    <row r="732" ht="14.25" customHeight="1">
      <c r="I732" s="48"/>
    </row>
    <row r="733" ht="14.25" customHeight="1">
      <c r="I733" s="48"/>
    </row>
    <row r="734" ht="14.25" customHeight="1">
      <c r="I734" s="48"/>
    </row>
    <row r="735" ht="14.25" customHeight="1">
      <c r="I735" s="48"/>
    </row>
    <row r="736" ht="14.25" customHeight="1">
      <c r="I736" s="48"/>
    </row>
    <row r="737" ht="14.25" customHeight="1">
      <c r="I737" s="48"/>
    </row>
    <row r="738" ht="14.25" customHeight="1">
      <c r="I738" s="48"/>
    </row>
    <row r="739" ht="14.25" customHeight="1">
      <c r="I739" s="48"/>
    </row>
    <row r="740" ht="14.25" customHeight="1">
      <c r="I740" s="48"/>
    </row>
    <row r="741" ht="14.25" customHeight="1">
      <c r="I741" s="48"/>
    </row>
    <row r="742" ht="14.25" customHeight="1">
      <c r="I742" s="48"/>
    </row>
    <row r="743" ht="14.25" customHeight="1">
      <c r="I743" s="48"/>
    </row>
    <row r="744" ht="14.25" customHeight="1">
      <c r="I744" s="48"/>
    </row>
    <row r="745" ht="14.25" customHeight="1">
      <c r="I745" s="48"/>
    </row>
    <row r="746" ht="14.25" customHeight="1">
      <c r="I746" s="48"/>
    </row>
    <row r="747" ht="14.25" customHeight="1">
      <c r="I747" s="48"/>
    </row>
    <row r="748" ht="14.25" customHeight="1">
      <c r="I748" s="48"/>
    </row>
    <row r="749" ht="14.25" customHeight="1">
      <c r="I749" s="48"/>
    </row>
    <row r="750" ht="14.25" customHeight="1">
      <c r="I750" s="48"/>
    </row>
    <row r="751" ht="14.25" customHeight="1">
      <c r="I751" s="48"/>
    </row>
    <row r="752" ht="14.25" customHeight="1">
      <c r="I752" s="48"/>
    </row>
    <row r="753" ht="14.25" customHeight="1">
      <c r="I753" s="48"/>
    </row>
    <row r="754" ht="14.25" customHeight="1">
      <c r="I754" s="48"/>
    </row>
    <row r="755" ht="14.25" customHeight="1">
      <c r="I755" s="48"/>
    </row>
    <row r="756" ht="14.25" customHeight="1">
      <c r="I756" s="48"/>
    </row>
    <row r="757" ht="14.25" customHeight="1">
      <c r="I757" s="48"/>
    </row>
    <row r="758" ht="14.25" customHeight="1">
      <c r="I758" s="48"/>
    </row>
    <row r="759" ht="14.25" customHeight="1">
      <c r="I759" s="48"/>
    </row>
    <row r="760" ht="14.25" customHeight="1">
      <c r="I760" s="48"/>
    </row>
    <row r="761" ht="14.25" customHeight="1">
      <c r="I761" s="48"/>
    </row>
    <row r="762" ht="14.25" customHeight="1">
      <c r="I762" s="48"/>
    </row>
    <row r="763" ht="14.25" customHeight="1">
      <c r="I763" s="48"/>
    </row>
    <row r="764" ht="14.25" customHeight="1">
      <c r="I764" s="48"/>
    </row>
    <row r="765" ht="14.25" customHeight="1">
      <c r="I765" s="48"/>
    </row>
    <row r="766" ht="14.25" customHeight="1">
      <c r="I766" s="48"/>
    </row>
    <row r="767" ht="14.25" customHeight="1">
      <c r="I767" s="48"/>
    </row>
    <row r="768" ht="14.25" customHeight="1">
      <c r="I768" s="48"/>
    </row>
    <row r="769" ht="14.25" customHeight="1">
      <c r="I769" s="48"/>
    </row>
    <row r="770" ht="14.25" customHeight="1">
      <c r="I770" s="48"/>
    </row>
    <row r="771" ht="14.25" customHeight="1">
      <c r="I771" s="48"/>
    </row>
    <row r="772" ht="14.25" customHeight="1">
      <c r="I772" s="48"/>
    </row>
    <row r="773" ht="14.25" customHeight="1">
      <c r="I773" s="48"/>
    </row>
    <row r="774" ht="14.25" customHeight="1">
      <c r="I774" s="48"/>
    </row>
    <row r="775" ht="14.25" customHeight="1">
      <c r="I775" s="48"/>
    </row>
    <row r="776" ht="14.25" customHeight="1">
      <c r="I776" s="48"/>
    </row>
    <row r="777" ht="14.25" customHeight="1">
      <c r="I777" s="48"/>
    </row>
    <row r="778" ht="14.25" customHeight="1">
      <c r="I778" s="48"/>
    </row>
    <row r="779" ht="14.25" customHeight="1">
      <c r="I779" s="48"/>
    </row>
    <row r="780" ht="14.25" customHeight="1">
      <c r="I780" s="48"/>
    </row>
    <row r="781" ht="14.25" customHeight="1">
      <c r="I781" s="48"/>
    </row>
    <row r="782" ht="14.25" customHeight="1">
      <c r="I782" s="48"/>
    </row>
    <row r="783" ht="14.25" customHeight="1">
      <c r="I783" s="48"/>
    </row>
    <row r="784" ht="14.25" customHeight="1">
      <c r="I784" s="48"/>
    </row>
    <row r="785" ht="14.25" customHeight="1">
      <c r="I785" s="48"/>
    </row>
    <row r="786" ht="14.25" customHeight="1">
      <c r="I786" s="48"/>
    </row>
    <row r="787" ht="14.25" customHeight="1">
      <c r="I787" s="48"/>
    </row>
    <row r="788" ht="14.25" customHeight="1">
      <c r="I788" s="48"/>
    </row>
    <row r="789" ht="14.25" customHeight="1">
      <c r="I789" s="48"/>
    </row>
    <row r="790" ht="14.25" customHeight="1">
      <c r="I790" s="48"/>
    </row>
    <row r="791" ht="14.25" customHeight="1">
      <c r="I791" s="48"/>
    </row>
    <row r="792" ht="14.25" customHeight="1">
      <c r="I792" s="48"/>
    </row>
    <row r="793" ht="14.25" customHeight="1">
      <c r="I793" s="48"/>
    </row>
    <row r="794" ht="14.25" customHeight="1">
      <c r="I794" s="48"/>
    </row>
    <row r="795" ht="14.25" customHeight="1">
      <c r="I795" s="48"/>
    </row>
    <row r="796" ht="14.25" customHeight="1">
      <c r="I796" s="48"/>
    </row>
    <row r="797" ht="14.25" customHeight="1">
      <c r="I797" s="48"/>
    </row>
    <row r="798" ht="14.25" customHeight="1">
      <c r="I798" s="48"/>
    </row>
    <row r="799" ht="14.25" customHeight="1">
      <c r="I799" s="48"/>
    </row>
    <row r="800" ht="14.25" customHeight="1">
      <c r="I800" s="48"/>
    </row>
    <row r="801" ht="14.25" customHeight="1">
      <c r="I801" s="48"/>
    </row>
    <row r="802" ht="14.25" customHeight="1">
      <c r="I802" s="48"/>
    </row>
    <row r="803" ht="14.25" customHeight="1">
      <c r="I803" s="48"/>
    </row>
    <row r="804" ht="14.25" customHeight="1">
      <c r="I804" s="48"/>
    </row>
    <row r="805" ht="14.25" customHeight="1">
      <c r="I805" s="48"/>
    </row>
    <row r="806" ht="14.25" customHeight="1">
      <c r="I806" s="48"/>
    </row>
    <row r="807" ht="14.25" customHeight="1">
      <c r="I807" s="48"/>
    </row>
    <row r="808" ht="14.25" customHeight="1">
      <c r="I808" s="48"/>
    </row>
    <row r="809" ht="14.25" customHeight="1">
      <c r="I809" s="48"/>
    </row>
    <row r="810" ht="14.25" customHeight="1">
      <c r="I810" s="48"/>
    </row>
    <row r="811" ht="14.25" customHeight="1">
      <c r="I811" s="48"/>
    </row>
    <row r="812" ht="14.25" customHeight="1">
      <c r="I812" s="48"/>
    </row>
    <row r="813" ht="14.25" customHeight="1">
      <c r="I813" s="48"/>
    </row>
    <row r="814" ht="14.25" customHeight="1">
      <c r="I814" s="48"/>
    </row>
    <row r="815" ht="14.25" customHeight="1">
      <c r="I815" s="48"/>
    </row>
    <row r="816" ht="14.25" customHeight="1">
      <c r="I816" s="48"/>
    </row>
    <row r="817" ht="14.25" customHeight="1">
      <c r="I817" s="48"/>
    </row>
    <row r="818" ht="14.25" customHeight="1">
      <c r="I818" s="48"/>
    </row>
    <row r="819" ht="14.25" customHeight="1">
      <c r="I819" s="48"/>
    </row>
    <row r="820" ht="14.25" customHeight="1">
      <c r="I820" s="48"/>
    </row>
    <row r="821" ht="14.25" customHeight="1">
      <c r="I821" s="48"/>
    </row>
    <row r="822" ht="14.25" customHeight="1">
      <c r="I822" s="48"/>
    </row>
    <row r="823" ht="14.25" customHeight="1">
      <c r="I823" s="48"/>
    </row>
    <row r="824" ht="14.25" customHeight="1">
      <c r="I824" s="48"/>
    </row>
    <row r="825" ht="14.25" customHeight="1">
      <c r="I825" s="48"/>
    </row>
    <row r="826" ht="14.25" customHeight="1">
      <c r="I826" s="48"/>
    </row>
    <row r="827" ht="14.25" customHeight="1">
      <c r="I827" s="48"/>
    </row>
    <row r="828" ht="14.25" customHeight="1">
      <c r="I828" s="48"/>
    </row>
    <row r="829" ht="14.25" customHeight="1">
      <c r="I829" s="48"/>
    </row>
    <row r="830" ht="14.25" customHeight="1">
      <c r="I830" s="48"/>
    </row>
    <row r="831" ht="14.25" customHeight="1">
      <c r="I831" s="48"/>
    </row>
    <row r="832" ht="14.25" customHeight="1">
      <c r="I832" s="48"/>
    </row>
    <row r="833" ht="14.25" customHeight="1">
      <c r="I833" s="48"/>
    </row>
    <row r="834" ht="14.25" customHeight="1">
      <c r="I834" s="48"/>
    </row>
    <row r="835" ht="14.25" customHeight="1">
      <c r="I835" s="48"/>
    </row>
    <row r="836" ht="14.25" customHeight="1">
      <c r="I836" s="48"/>
    </row>
    <row r="837" ht="14.25" customHeight="1">
      <c r="I837" s="48"/>
    </row>
    <row r="838" ht="14.25" customHeight="1">
      <c r="I838" s="48"/>
    </row>
    <row r="839" ht="14.25" customHeight="1">
      <c r="I839" s="48"/>
    </row>
    <row r="840" ht="14.25" customHeight="1">
      <c r="I840" s="48"/>
    </row>
    <row r="841" ht="14.25" customHeight="1">
      <c r="I841" s="48"/>
    </row>
    <row r="842" ht="14.25" customHeight="1">
      <c r="I842" s="48"/>
    </row>
    <row r="843" ht="14.25" customHeight="1">
      <c r="I843" s="48"/>
    </row>
    <row r="844" ht="14.25" customHeight="1">
      <c r="I844" s="48"/>
    </row>
    <row r="845" ht="14.25" customHeight="1">
      <c r="I845" s="48"/>
    </row>
    <row r="846" ht="14.25" customHeight="1">
      <c r="I846" s="48"/>
    </row>
    <row r="847" ht="14.25" customHeight="1">
      <c r="I847" s="48"/>
    </row>
    <row r="848" ht="14.25" customHeight="1">
      <c r="I848" s="48"/>
    </row>
    <row r="849" ht="14.25" customHeight="1">
      <c r="I849" s="48"/>
    </row>
    <row r="850" ht="14.25" customHeight="1">
      <c r="I850" s="48"/>
    </row>
    <row r="851" ht="14.25" customHeight="1">
      <c r="I851" s="48"/>
    </row>
    <row r="852" ht="14.25" customHeight="1">
      <c r="I852" s="48"/>
    </row>
    <row r="853" ht="14.25" customHeight="1">
      <c r="I853" s="48"/>
    </row>
    <row r="854" ht="14.25" customHeight="1">
      <c r="I854" s="48"/>
    </row>
    <row r="855" ht="14.25" customHeight="1">
      <c r="I855" s="48"/>
    </row>
    <row r="856" ht="14.25" customHeight="1">
      <c r="I856" s="48"/>
    </row>
    <row r="857" ht="14.25" customHeight="1">
      <c r="I857" s="48"/>
    </row>
    <row r="858" ht="14.25" customHeight="1">
      <c r="I858" s="48"/>
    </row>
    <row r="859" ht="14.25" customHeight="1">
      <c r="I859" s="48"/>
    </row>
    <row r="860" ht="14.25" customHeight="1">
      <c r="I860" s="48"/>
    </row>
    <row r="861" ht="14.25" customHeight="1">
      <c r="I861" s="48"/>
    </row>
    <row r="862" ht="14.25" customHeight="1">
      <c r="I862" s="48"/>
    </row>
    <row r="863" ht="14.25" customHeight="1">
      <c r="I863" s="48"/>
    </row>
    <row r="864" ht="14.25" customHeight="1">
      <c r="I864" s="48"/>
    </row>
    <row r="865" ht="14.25" customHeight="1">
      <c r="I865" s="48"/>
    </row>
    <row r="866" ht="14.25" customHeight="1">
      <c r="I866" s="48"/>
    </row>
    <row r="867" ht="14.25" customHeight="1">
      <c r="I867" s="48"/>
    </row>
    <row r="868" ht="14.25" customHeight="1">
      <c r="I868" s="48"/>
    </row>
    <row r="869" ht="14.25" customHeight="1">
      <c r="I869" s="48"/>
    </row>
    <row r="870" ht="14.25" customHeight="1">
      <c r="I870" s="48"/>
    </row>
    <row r="871" ht="14.25" customHeight="1">
      <c r="I871" s="48"/>
    </row>
    <row r="872" ht="14.25" customHeight="1">
      <c r="I872" s="48"/>
    </row>
    <row r="873" ht="14.25" customHeight="1">
      <c r="I873" s="48"/>
    </row>
    <row r="874" ht="14.25" customHeight="1">
      <c r="I874" s="48"/>
    </row>
    <row r="875" ht="14.25" customHeight="1">
      <c r="I875" s="48"/>
    </row>
    <row r="876" ht="14.25" customHeight="1">
      <c r="I876" s="48"/>
    </row>
    <row r="877" ht="14.25" customHeight="1">
      <c r="I877" s="48"/>
    </row>
    <row r="878" ht="14.25" customHeight="1">
      <c r="I878" s="48"/>
    </row>
    <row r="879" ht="14.25" customHeight="1">
      <c r="I879" s="48"/>
    </row>
    <row r="880" ht="14.25" customHeight="1">
      <c r="I880" s="48"/>
    </row>
    <row r="881" ht="14.25" customHeight="1">
      <c r="I881" s="48"/>
    </row>
    <row r="882" ht="14.25" customHeight="1">
      <c r="I882" s="48"/>
    </row>
    <row r="883" ht="14.25" customHeight="1">
      <c r="I883" s="48"/>
    </row>
    <row r="884" ht="14.25" customHeight="1">
      <c r="I884" s="48"/>
    </row>
    <row r="885" ht="14.25" customHeight="1">
      <c r="I885" s="48"/>
    </row>
    <row r="886" ht="14.25" customHeight="1">
      <c r="I886" s="48"/>
    </row>
    <row r="887" ht="14.25" customHeight="1">
      <c r="I887" s="48"/>
    </row>
    <row r="888" ht="14.25" customHeight="1">
      <c r="I888" s="48"/>
    </row>
    <row r="889" ht="14.25" customHeight="1">
      <c r="I889" s="48"/>
    </row>
    <row r="890" ht="14.25" customHeight="1">
      <c r="I890" s="48"/>
    </row>
    <row r="891" ht="14.25" customHeight="1">
      <c r="I891" s="48"/>
    </row>
    <row r="892" ht="14.25" customHeight="1">
      <c r="I892" s="48"/>
    </row>
    <row r="893" ht="14.25" customHeight="1">
      <c r="I893" s="48"/>
    </row>
    <row r="894" ht="14.25" customHeight="1">
      <c r="I894" s="48"/>
    </row>
    <row r="895" ht="14.25" customHeight="1">
      <c r="I895" s="48"/>
    </row>
    <row r="896" ht="14.25" customHeight="1">
      <c r="I896" s="48"/>
    </row>
    <row r="897" ht="14.25" customHeight="1">
      <c r="I897" s="48"/>
    </row>
    <row r="898" ht="14.25" customHeight="1">
      <c r="I898" s="48"/>
    </row>
    <row r="899" ht="14.25" customHeight="1">
      <c r="I899" s="48"/>
    </row>
    <row r="900" ht="14.25" customHeight="1">
      <c r="I900" s="48"/>
    </row>
    <row r="901" ht="14.25" customHeight="1">
      <c r="I901" s="48"/>
    </row>
    <row r="902" ht="14.25" customHeight="1">
      <c r="I902" s="48"/>
    </row>
    <row r="903" ht="14.25" customHeight="1">
      <c r="I903" s="48"/>
    </row>
    <row r="904" ht="14.25" customHeight="1">
      <c r="I904" s="48"/>
    </row>
    <row r="905" ht="14.25" customHeight="1">
      <c r="I905" s="48"/>
    </row>
    <row r="906" ht="14.25" customHeight="1">
      <c r="I906" s="48"/>
    </row>
    <row r="907" ht="14.25" customHeight="1">
      <c r="I907" s="48"/>
    </row>
    <row r="908" ht="14.25" customHeight="1">
      <c r="I908" s="48"/>
    </row>
    <row r="909" ht="14.25" customHeight="1">
      <c r="I909" s="48"/>
    </row>
    <row r="910" ht="14.25" customHeight="1">
      <c r="I910" s="48"/>
    </row>
    <row r="911" ht="14.25" customHeight="1">
      <c r="I911" s="48"/>
    </row>
    <row r="912" ht="14.25" customHeight="1">
      <c r="I912" s="48"/>
    </row>
    <row r="913" ht="14.25" customHeight="1">
      <c r="I913" s="48"/>
    </row>
    <row r="914" ht="14.25" customHeight="1">
      <c r="I914" s="48"/>
    </row>
    <row r="915" ht="14.25" customHeight="1">
      <c r="I915" s="48"/>
    </row>
    <row r="916" ht="14.25" customHeight="1">
      <c r="I916" s="48"/>
    </row>
    <row r="917" ht="14.25" customHeight="1">
      <c r="I917" s="48"/>
    </row>
    <row r="918" ht="14.25" customHeight="1">
      <c r="I918" s="48"/>
    </row>
    <row r="919" ht="14.25" customHeight="1">
      <c r="I919" s="48"/>
    </row>
    <row r="920" ht="14.25" customHeight="1">
      <c r="I920" s="48"/>
    </row>
    <row r="921" ht="14.25" customHeight="1">
      <c r="I921" s="48"/>
    </row>
    <row r="922" ht="14.25" customHeight="1">
      <c r="I922" s="48"/>
    </row>
    <row r="923" ht="14.25" customHeight="1">
      <c r="I923" s="48"/>
    </row>
    <row r="924" ht="14.25" customHeight="1">
      <c r="I924" s="48"/>
    </row>
    <row r="925" ht="14.25" customHeight="1">
      <c r="I925" s="48"/>
    </row>
    <row r="926" ht="14.25" customHeight="1">
      <c r="I926" s="48"/>
    </row>
    <row r="927" ht="14.25" customHeight="1">
      <c r="I927" s="48"/>
    </row>
    <row r="928" ht="14.25" customHeight="1">
      <c r="I928" s="48"/>
    </row>
    <row r="929" ht="14.25" customHeight="1">
      <c r="I929" s="48"/>
    </row>
    <row r="930" ht="14.25" customHeight="1">
      <c r="I930" s="48"/>
    </row>
    <row r="931" ht="14.25" customHeight="1">
      <c r="I931" s="48"/>
    </row>
    <row r="932" ht="14.25" customHeight="1">
      <c r="I932" s="48"/>
    </row>
    <row r="933" ht="14.25" customHeight="1">
      <c r="I933" s="48"/>
    </row>
    <row r="934" ht="14.25" customHeight="1">
      <c r="I934" s="48"/>
    </row>
    <row r="935" ht="14.25" customHeight="1">
      <c r="I935" s="48"/>
    </row>
    <row r="936" ht="14.25" customHeight="1">
      <c r="I936" s="48"/>
    </row>
    <row r="937" ht="14.25" customHeight="1">
      <c r="I937" s="48"/>
    </row>
    <row r="938" ht="14.25" customHeight="1">
      <c r="I938" s="48"/>
    </row>
    <row r="939" ht="14.25" customHeight="1">
      <c r="I939" s="48"/>
    </row>
    <row r="940" ht="14.25" customHeight="1">
      <c r="I940" s="48"/>
    </row>
    <row r="941" ht="14.25" customHeight="1">
      <c r="I941" s="48"/>
    </row>
    <row r="942" ht="14.25" customHeight="1">
      <c r="I942" s="48"/>
    </row>
    <row r="943" ht="14.25" customHeight="1">
      <c r="I943" s="48"/>
    </row>
    <row r="944" ht="14.25" customHeight="1">
      <c r="I944" s="48"/>
    </row>
    <row r="945" ht="14.25" customHeight="1">
      <c r="I945" s="48"/>
    </row>
    <row r="946" ht="14.25" customHeight="1">
      <c r="I946" s="48"/>
    </row>
    <row r="947" ht="14.25" customHeight="1">
      <c r="I947" s="48"/>
    </row>
    <row r="948" ht="14.25" customHeight="1">
      <c r="I948" s="48"/>
    </row>
    <row r="949" ht="14.25" customHeight="1">
      <c r="I949" s="48"/>
    </row>
    <row r="950" ht="14.25" customHeight="1">
      <c r="I950" s="48"/>
    </row>
    <row r="951" ht="14.25" customHeight="1">
      <c r="I951" s="48"/>
    </row>
    <row r="952" ht="14.25" customHeight="1">
      <c r="I952" s="48"/>
    </row>
    <row r="953" ht="14.25" customHeight="1">
      <c r="I953" s="48"/>
    </row>
    <row r="954" ht="14.25" customHeight="1">
      <c r="I954" s="48"/>
    </row>
    <row r="955" ht="14.25" customHeight="1">
      <c r="I955" s="48"/>
    </row>
    <row r="956" ht="14.25" customHeight="1">
      <c r="I956" s="48"/>
    </row>
    <row r="957" ht="14.25" customHeight="1">
      <c r="I957" s="48"/>
    </row>
    <row r="958" ht="14.25" customHeight="1">
      <c r="I958" s="48"/>
    </row>
    <row r="959" ht="14.25" customHeight="1">
      <c r="I959" s="48"/>
    </row>
    <row r="960" ht="14.25" customHeight="1">
      <c r="I960" s="48"/>
    </row>
    <row r="961" ht="14.25" customHeight="1">
      <c r="I961" s="48"/>
    </row>
    <row r="962" ht="14.25" customHeight="1">
      <c r="I962" s="48"/>
    </row>
    <row r="963" ht="14.25" customHeight="1">
      <c r="I963" s="48"/>
    </row>
    <row r="964" ht="14.25" customHeight="1">
      <c r="I964" s="48"/>
    </row>
    <row r="965" ht="14.25" customHeight="1">
      <c r="I965" s="48"/>
    </row>
    <row r="966" ht="14.25" customHeight="1">
      <c r="I966" s="48"/>
    </row>
    <row r="967" ht="14.25" customHeight="1">
      <c r="I967" s="48"/>
    </row>
    <row r="968" ht="14.25" customHeight="1">
      <c r="I968" s="48"/>
    </row>
    <row r="969" ht="14.25" customHeight="1">
      <c r="I969" s="48"/>
    </row>
    <row r="970" ht="14.25" customHeight="1">
      <c r="I970" s="48"/>
    </row>
    <row r="971" ht="14.25" customHeight="1">
      <c r="I971" s="48"/>
    </row>
    <row r="972" ht="14.25" customHeight="1">
      <c r="I972" s="48"/>
    </row>
    <row r="973" ht="14.25" customHeight="1">
      <c r="I973" s="48"/>
    </row>
    <row r="974" ht="14.25" customHeight="1">
      <c r="I974" s="48"/>
    </row>
    <row r="975" ht="14.25" customHeight="1">
      <c r="I975" s="48"/>
    </row>
    <row r="976" ht="14.25" customHeight="1">
      <c r="I976" s="48"/>
    </row>
    <row r="977" ht="14.25" customHeight="1">
      <c r="I977" s="48"/>
    </row>
    <row r="978" ht="14.25" customHeight="1">
      <c r="I978" s="48"/>
    </row>
    <row r="979" ht="14.25" customHeight="1">
      <c r="I979" s="48"/>
    </row>
    <row r="980" ht="14.25" customHeight="1">
      <c r="I980" s="48"/>
    </row>
    <row r="981" ht="14.25" customHeight="1">
      <c r="I981" s="48"/>
    </row>
    <row r="982" ht="14.25" customHeight="1">
      <c r="I982" s="48"/>
    </row>
    <row r="983" ht="14.25" customHeight="1">
      <c r="I983" s="48"/>
    </row>
    <row r="984" ht="14.25" customHeight="1">
      <c r="I984" s="48"/>
    </row>
    <row r="985" ht="14.25" customHeight="1">
      <c r="I985" s="48"/>
    </row>
    <row r="986" ht="14.25" customHeight="1">
      <c r="I986" s="48"/>
    </row>
    <row r="987" ht="14.25" customHeight="1">
      <c r="I987" s="48"/>
    </row>
    <row r="988" ht="14.25" customHeight="1">
      <c r="I988" s="48"/>
    </row>
    <row r="989" ht="14.25" customHeight="1">
      <c r="I989" s="48"/>
    </row>
    <row r="990" ht="14.25" customHeight="1">
      <c r="I990" s="48"/>
    </row>
    <row r="991" ht="14.25" customHeight="1">
      <c r="I991" s="48"/>
    </row>
    <row r="992" ht="14.25" customHeight="1">
      <c r="I992" s="48"/>
    </row>
    <row r="993" ht="14.25" customHeight="1">
      <c r="I993" s="48"/>
    </row>
    <row r="994" ht="14.25" customHeight="1">
      <c r="I994" s="48"/>
    </row>
    <row r="995" ht="14.25" customHeight="1">
      <c r="I995" s="48"/>
    </row>
    <row r="996" ht="14.25" customHeight="1">
      <c r="I996" s="48"/>
    </row>
    <row r="997" ht="14.25" customHeight="1">
      <c r="I997" s="48"/>
    </row>
    <row r="998" ht="14.25" customHeight="1">
      <c r="I998" s="48"/>
    </row>
    <row r="999" ht="14.25" customHeight="1">
      <c r="I999" s="48"/>
    </row>
    <row r="1000" ht="14.25" customHeight="1">
      <c r="I1000" s="48"/>
    </row>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0"/>
  <cols>
    <col customWidth="1" min="1" max="1" width="10.63"/>
    <col customWidth="1" min="2" max="2" width="7.25"/>
    <col customWidth="1" min="3" max="3" width="11.25"/>
    <col customWidth="1" min="4" max="4" width="14.75"/>
    <col customWidth="1" min="5" max="5" width="8.75"/>
    <col customWidth="1" min="6" max="6" width="19.63"/>
    <col customWidth="1" min="7" max="7" width="11.13"/>
    <col customWidth="1" min="8" max="8" width="10.63"/>
    <col customWidth="1" min="9" max="9" width="39.63"/>
    <col customWidth="1" min="10" max="10" width="13.5"/>
    <col customWidth="1" min="11" max="11" width="8.5"/>
    <col customWidth="1" min="12" max="12" width="14.0"/>
    <col customWidth="1" min="13" max="13" width="15.63"/>
    <col customWidth="1" min="14" max="14" width="8.63"/>
    <col customWidth="1" min="15" max="15" width="10.38"/>
    <col customWidth="1" min="16" max="16" width="12.38"/>
    <col customWidth="1" min="17" max="17" width="19.5"/>
    <col customWidth="1" min="18" max="18" width="19.25"/>
    <col customWidth="1" min="19" max="19" width="15.5"/>
    <col customWidth="1" min="20" max="20" width="11.88"/>
    <col customWidth="1" min="21" max="22" width="14.13"/>
    <col customWidth="1" min="23" max="23" width="15.25"/>
    <col customWidth="1" min="24" max="24" width="7.25"/>
    <col customWidth="1" min="25" max="25" width="9.75"/>
    <col customWidth="1" min="26" max="26" width="14.25"/>
    <col customWidth="1" min="27" max="27" width="10.0"/>
    <col customWidth="1" min="28" max="28" width="8.63"/>
    <col customWidth="1" min="29" max="29" width="17.75"/>
    <col customWidth="1" min="30" max="30" width="18.63"/>
  </cols>
  <sheetData>
    <row r="1" ht="14.25" customHeight="1">
      <c r="A1" s="32" t="s">
        <v>6</v>
      </c>
      <c r="B1" s="32" t="s">
        <v>7</v>
      </c>
      <c r="C1" s="32" t="s">
        <v>8</v>
      </c>
      <c r="D1" s="32" t="s">
        <v>9</v>
      </c>
      <c r="E1" s="32" t="s">
        <v>79</v>
      </c>
      <c r="F1" s="32" t="s">
        <v>13</v>
      </c>
      <c r="G1" s="32" t="s">
        <v>14</v>
      </c>
      <c r="H1" s="32" t="s">
        <v>16</v>
      </c>
      <c r="I1" s="33" t="s">
        <v>17</v>
      </c>
      <c r="J1" s="32" t="s">
        <v>18</v>
      </c>
      <c r="K1" s="32" t="s">
        <v>19</v>
      </c>
      <c r="L1" s="32" t="s">
        <v>20</v>
      </c>
      <c r="M1" s="32" t="s">
        <v>21</v>
      </c>
      <c r="N1" s="32" t="s">
        <v>22</v>
      </c>
      <c r="O1" s="32" t="s">
        <v>23</v>
      </c>
      <c r="P1" s="32" t="s">
        <v>24</v>
      </c>
      <c r="Q1" s="32" t="s">
        <v>106</v>
      </c>
      <c r="R1" s="32" t="s">
        <v>26</v>
      </c>
      <c r="S1" s="32" t="s">
        <v>27</v>
      </c>
      <c r="T1" s="32" t="s">
        <v>28</v>
      </c>
      <c r="U1" s="32" t="s">
        <v>29</v>
      </c>
      <c r="V1" s="32" t="s">
        <v>30</v>
      </c>
      <c r="W1" s="32" t="s">
        <v>31</v>
      </c>
      <c r="X1" s="32" t="s">
        <v>32</v>
      </c>
      <c r="Y1" s="32" t="s">
        <v>33</v>
      </c>
      <c r="Z1" s="32" t="s">
        <v>81</v>
      </c>
      <c r="AA1" s="32" t="s">
        <v>35</v>
      </c>
      <c r="AB1" s="32" t="s">
        <v>36</v>
      </c>
      <c r="AC1" s="32" t="s">
        <v>37</v>
      </c>
      <c r="AD1" s="32" t="s">
        <v>38</v>
      </c>
    </row>
    <row r="2" ht="14.25" customHeight="1">
      <c r="A2" s="11" t="s">
        <v>39</v>
      </c>
      <c r="B2" s="59">
        <v>0.56</v>
      </c>
      <c r="C2" s="60">
        <v>2682.0</v>
      </c>
      <c r="D2" s="60">
        <v>1462.0</v>
      </c>
      <c r="E2" s="60">
        <v>27.0</v>
      </c>
      <c r="F2" s="60">
        <v>1.0</v>
      </c>
      <c r="G2" s="60">
        <v>3.0</v>
      </c>
      <c r="H2" s="60">
        <v>1493.0</v>
      </c>
      <c r="I2" s="4" t="s">
        <v>40</v>
      </c>
      <c r="J2" s="60">
        <v>13.0</v>
      </c>
      <c r="K2" s="60">
        <v>2.0</v>
      </c>
      <c r="L2" s="60">
        <v>0.0</v>
      </c>
      <c r="M2" s="60">
        <v>15.0</v>
      </c>
      <c r="N2" s="60">
        <v>0.0</v>
      </c>
      <c r="O2" s="61">
        <f t="shared" ref="O2:O5" si="1">N2/M2</f>
        <v>0</v>
      </c>
      <c r="P2" s="60">
        <v>0.0</v>
      </c>
      <c r="Q2" s="60">
        <v>2.0</v>
      </c>
      <c r="R2" s="60">
        <v>0.0</v>
      </c>
      <c r="S2" s="60">
        <v>2.0</v>
      </c>
      <c r="T2" s="62">
        <v>0.003</v>
      </c>
      <c r="U2" s="60">
        <v>3.0</v>
      </c>
      <c r="V2" s="60">
        <v>3.0</v>
      </c>
      <c r="W2" s="60">
        <v>0.0</v>
      </c>
      <c r="X2" s="60">
        <v>0.0</v>
      </c>
      <c r="Y2" s="60">
        <v>0.0</v>
      </c>
      <c r="Z2" s="60">
        <v>0.0</v>
      </c>
      <c r="AA2" s="60">
        <v>0.0</v>
      </c>
      <c r="AB2" s="60">
        <v>0.0</v>
      </c>
      <c r="AC2" s="61">
        <v>1.0</v>
      </c>
      <c r="AD2" s="60">
        <v>1.0</v>
      </c>
    </row>
    <row r="3" ht="14.25" customHeight="1">
      <c r="A3" s="11" t="s">
        <v>41</v>
      </c>
      <c r="B3" s="59">
        <v>0.36</v>
      </c>
      <c r="C3" s="60">
        <v>28848.0</v>
      </c>
      <c r="D3" s="60">
        <v>9959.0</v>
      </c>
      <c r="E3" s="60">
        <v>400.0</v>
      </c>
      <c r="F3" s="60">
        <v>5.0</v>
      </c>
      <c r="G3" s="60">
        <v>26.0</v>
      </c>
      <c r="H3" s="60">
        <v>10390.0</v>
      </c>
      <c r="I3" s="4" t="s">
        <v>40</v>
      </c>
      <c r="J3" s="60">
        <v>44.0</v>
      </c>
      <c r="K3" s="60">
        <v>24.0</v>
      </c>
      <c r="L3" s="60">
        <v>0.0</v>
      </c>
      <c r="M3" s="60">
        <v>142.0</v>
      </c>
      <c r="N3" s="60">
        <v>68.0</v>
      </c>
      <c r="O3" s="61">
        <f t="shared" si="1"/>
        <v>0.4788732394</v>
      </c>
      <c r="P3" s="60">
        <v>0.0</v>
      </c>
      <c r="Q3" s="60">
        <v>103.0</v>
      </c>
      <c r="R3" s="60">
        <v>0.0</v>
      </c>
      <c r="S3" s="60">
        <v>103.0</v>
      </c>
      <c r="T3" s="62">
        <v>0.08</v>
      </c>
      <c r="U3" s="60">
        <v>32.0</v>
      </c>
      <c r="V3" s="60">
        <v>26.0</v>
      </c>
      <c r="W3" s="60">
        <v>6.0</v>
      </c>
      <c r="X3" s="60">
        <v>0.0</v>
      </c>
      <c r="Y3" s="60">
        <v>0.0</v>
      </c>
      <c r="Z3" s="60">
        <v>0.0</v>
      </c>
      <c r="AA3" s="60">
        <v>0.0</v>
      </c>
      <c r="AB3" s="60">
        <v>6.0</v>
      </c>
      <c r="AC3" s="61">
        <v>0.8125</v>
      </c>
      <c r="AD3" s="60">
        <v>10.0</v>
      </c>
    </row>
    <row r="4" ht="14.25" customHeight="1">
      <c r="A4" s="11" t="s">
        <v>42</v>
      </c>
      <c r="B4" s="59">
        <v>0.454</v>
      </c>
      <c r="C4" s="60">
        <v>40110.0</v>
      </c>
      <c r="D4" s="60">
        <v>17825.0</v>
      </c>
      <c r="E4" s="60">
        <v>367.0</v>
      </c>
      <c r="F4" s="60">
        <v>15.0</v>
      </c>
      <c r="G4" s="60">
        <v>21.0</v>
      </c>
      <c r="H4" s="60">
        <v>18228.0</v>
      </c>
      <c r="I4" s="63" t="s">
        <v>107</v>
      </c>
      <c r="J4" s="60">
        <v>170.0</v>
      </c>
      <c r="K4" s="60">
        <v>18.0</v>
      </c>
      <c r="L4" s="60">
        <v>9.0</v>
      </c>
      <c r="M4" s="60">
        <v>197.0</v>
      </c>
      <c r="N4" s="60">
        <v>139.0</v>
      </c>
      <c r="O4" s="61">
        <f t="shared" si="1"/>
        <v>0.7055837563</v>
      </c>
      <c r="P4" s="60">
        <v>6.0</v>
      </c>
      <c r="Q4" s="60">
        <v>357.0</v>
      </c>
      <c r="R4" s="60">
        <v>1548.0</v>
      </c>
      <c r="S4" s="60">
        <v>805.0</v>
      </c>
      <c r="T4" s="62">
        <v>0.047</v>
      </c>
      <c r="U4" s="60">
        <v>31.0</v>
      </c>
      <c r="V4" s="60">
        <v>21.0</v>
      </c>
      <c r="W4" s="60">
        <v>10.0</v>
      </c>
      <c r="X4" s="60">
        <v>1.0</v>
      </c>
      <c r="Y4" s="60">
        <v>8.0</v>
      </c>
      <c r="Z4" s="60">
        <v>0.0</v>
      </c>
      <c r="AA4" s="60">
        <v>0.0</v>
      </c>
      <c r="AB4" s="60">
        <v>1.0</v>
      </c>
      <c r="AC4" s="61">
        <v>0.6774193548387096</v>
      </c>
      <c r="AD4" s="60">
        <v>31.0</v>
      </c>
    </row>
    <row r="5" ht="14.25" customHeight="1">
      <c r="A5" s="11" t="s">
        <v>43</v>
      </c>
      <c r="B5" s="59">
        <v>0.494</v>
      </c>
      <c r="C5" s="60">
        <v>5525.0</v>
      </c>
      <c r="D5" s="60">
        <v>2349.0</v>
      </c>
      <c r="E5" s="60">
        <v>350.0</v>
      </c>
      <c r="F5" s="60">
        <v>1.0</v>
      </c>
      <c r="G5" s="60">
        <v>28.0</v>
      </c>
      <c r="H5" s="60">
        <v>2728.0</v>
      </c>
      <c r="I5" s="4" t="s">
        <v>108</v>
      </c>
      <c r="J5" s="60">
        <v>17.0</v>
      </c>
      <c r="K5" s="60">
        <v>5.0</v>
      </c>
      <c r="L5" s="60">
        <v>2.0</v>
      </c>
      <c r="M5" s="60">
        <v>58.0</v>
      </c>
      <c r="N5" s="60">
        <v>24.0</v>
      </c>
      <c r="O5" s="61">
        <f t="shared" si="1"/>
        <v>0.4137931034</v>
      </c>
      <c r="P5" s="60">
        <v>0.0</v>
      </c>
      <c r="Q5" s="60">
        <v>15.0</v>
      </c>
      <c r="R5" s="60">
        <v>2.0</v>
      </c>
      <c r="S5" s="60">
        <v>17.0</v>
      </c>
      <c r="T5" s="62">
        <v>0.031</v>
      </c>
      <c r="U5" s="60">
        <v>28.0</v>
      </c>
      <c r="V5" s="60">
        <v>28.0</v>
      </c>
      <c r="W5" s="60">
        <v>0.0</v>
      </c>
      <c r="X5" s="60">
        <v>0.0</v>
      </c>
      <c r="Y5" s="60">
        <v>0.0</v>
      </c>
      <c r="Z5" s="60">
        <v>0.0</v>
      </c>
      <c r="AA5" s="60">
        <v>0.0</v>
      </c>
      <c r="AB5" s="60">
        <v>0.0</v>
      </c>
      <c r="AC5" s="61">
        <v>1.0</v>
      </c>
      <c r="AD5" s="60">
        <v>9.0</v>
      </c>
    </row>
    <row r="6" ht="14.25" customHeight="1">
      <c r="A6" s="11" t="s">
        <v>44</v>
      </c>
      <c r="B6" s="59">
        <v>0.564</v>
      </c>
      <c r="C6" s="60">
        <v>472.0</v>
      </c>
      <c r="D6" s="60">
        <v>226.0</v>
      </c>
      <c r="E6" s="60">
        <v>38.0</v>
      </c>
      <c r="F6" s="60">
        <v>0.0</v>
      </c>
      <c r="G6" s="60">
        <v>2.0</v>
      </c>
      <c r="H6" s="60">
        <v>266.0</v>
      </c>
      <c r="I6" s="4" t="s">
        <v>40</v>
      </c>
      <c r="J6" s="60">
        <v>0.0</v>
      </c>
      <c r="K6" s="60">
        <v>0.0</v>
      </c>
      <c r="L6" s="60">
        <v>0.0</v>
      </c>
      <c r="M6" s="60">
        <v>0.0</v>
      </c>
      <c r="N6" s="60">
        <v>0.0</v>
      </c>
      <c r="O6" s="61"/>
      <c r="P6" s="60">
        <v>0.0</v>
      </c>
      <c r="Q6" s="60">
        <v>2.0</v>
      </c>
      <c r="R6" s="60">
        <v>1.0</v>
      </c>
      <c r="S6" s="60">
        <v>3.0</v>
      </c>
      <c r="T6" s="62">
        <v>0.013</v>
      </c>
      <c r="U6" s="60">
        <v>2.0</v>
      </c>
      <c r="V6" s="60">
        <v>2.0</v>
      </c>
      <c r="W6" s="60">
        <v>0.0</v>
      </c>
      <c r="X6" s="60">
        <v>0.0</v>
      </c>
      <c r="Y6" s="60">
        <v>0.0</v>
      </c>
      <c r="Z6" s="60">
        <v>0.0</v>
      </c>
      <c r="AA6" s="60">
        <v>0.0</v>
      </c>
      <c r="AB6" s="60">
        <v>0.0</v>
      </c>
      <c r="AC6" s="61">
        <v>1.0</v>
      </c>
      <c r="AD6" s="60">
        <v>2.0</v>
      </c>
    </row>
    <row r="7" ht="14.25" customHeight="1">
      <c r="A7" s="11" t="s">
        <v>45</v>
      </c>
      <c r="B7" s="59">
        <v>0.458</v>
      </c>
      <c r="C7" s="60">
        <v>122192.0</v>
      </c>
      <c r="D7" s="60">
        <v>54136.0</v>
      </c>
      <c r="E7" s="60">
        <v>1667.0</v>
      </c>
      <c r="F7" s="60">
        <v>47.0</v>
      </c>
      <c r="G7" s="64">
        <v>62.0</v>
      </c>
      <c r="H7" s="60">
        <v>55912.0</v>
      </c>
      <c r="I7" s="63" t="s">
        <v>109</v>
      </c>
      <c r="J7" s="60">
        <v>363.0</v>
      </c>
      <c r="K7" s="60">
        <v>30.0</v>
      </c>
      <c r="L7" s="60">
        <v>9.0</v>
      </c>
      <c r="M7" s="60">
        <v>1096.0</v>
      </c>
      <c r="N7" s="60">
        <v>402.0</v>
      </c>
      <c r="O7" s="61">
        <f t="shared" ref="O7:O16" si="2">N7/M7</f>
        <v>0.3667883212</v>
      </c>
      <c r="P7" s="60">
        <v>8.0</v>
      </c>
      <c r="Q7" s="60">
        <v>744.0</v>
      </c>
      <c r="R7" s="60">
        <v>7.0</v>
      </c>
      <c r="S7" s="60">
        <v>751.0</v>
      </c>
      <c r="T7" s="62">
        <v>0.012</v>
      </c>
      <c r="U7" s="60">
        <v>67.0</v>
      </c>
      <c r="V7" s="60">
        <v>63.0</v>
      </c>
      <c r="W7" s="60">
        <v>4.0</v>
      </c>
      <c r="X7" s="60">
        <v>1.0</v>
      </c>
      <c r="Y7" s="60">
        <v>0.0</v>
      </c>
      <c r="Z7" s="60">
        <v>0.0</v>
      </c>
      <c r="AA7" s="60">
        <v>0.0</v>
      </c>
      <c r="AB7" s="60">
        <v>3.0</v>
      </c>
      <c r="AC7" s="61">
        <v>0.9402985074626866</v>
      </c>
      <c r="AD7" s="60">
        <v>24.0</v>
      </c>
    </row>
    <row r="8" ht="14.25" customHeight="1">
      <c r="A8" s="11" t="s">
        <v>46</v>
      </c>
      <c r="B8" s="59">
        <v>0.538</v>
      </c>
      <c r="C8" s="60">
        <v>7661.0</v>
      </c>
      <c r="D8" s="60">
        <v>4064.0</v>
      </c>
      <c r="E8" s="60">
        <v>53.0</v>
      </c>
      <c r="F8" s="60">
        <v>0.0</v>
      </c>
      <c r="G8" s="60">
        <v>3.0</v>
      </c>
      <c r="H8" s="60">
        <v>4120.0</v>
      </c>
      <c r="I8" s="4" t="s">
        <v>40</v>
      </c>
      <c r="J8" s="60">
        <v>39.0</v>
      </c>
      <c r="K8" s="60">
        <v>6.0</v>
      </c>
      <c r="L8" s="60">
        <v>0.0</v>
      </c>
      <c r="M8" s="60">
        <v>77.0</v>
      </c>
      <c r="N8" s="60">
        <v>45.0</v>
      </c>
      <c r="O8" s="61">
        <f t="shared" si="2"/>
        <v>0.5844155844</v>
      </c>
      <c r="P8" s="60">
        <v>0.0</v>
      </c>
      <c r="Q8" s="60">
        <v>59.0</v>
      </c>
      <c r="R8" s="60">
        <v>191.0</v>
      </c>
      <c r="S8" s="60">
        <v>250.0</v>
      </c>
      <c r="T8" s="62">
        <v>0.032</v>
      </c>
      <c r="U8" s="60">
        <v>3.0</v>
      </c>
      <c r="V8" s="60">
        <v>3.0</v>
      </c>
      <c r="W8" s="60">
        <v>0.0</v>
      </c>
      <c r="X8" s="60">
        <v>0.0</v>
      </c>
      <c r="Y8" s="60">
        <v>0.0</v>
      </c>
      <c r="Z8" s="60">
        <v>0.0</v>
      </c>
      <c r="AA8" s="60">
        <v>0.0</v>
      </c>
      <c r="AB8" s="60">
        <v>0.0</v>
      </c>
      <c r="AC8" s="61">
        <v>1.0</v>
      </c>
      <c r="AD8" s="60">
        <v>3.0</v>
      </c>
    </row>
    <row r="9" ht="14.25" customHeight="1">
      <c r="A9" s="11" t="s">
        <v>47</v>
      </c>
      <c r="B9" s="59">
        <v>0.537</v>
      </c>
      <c r="C9" s="60">
        <v>4282.0</v>
      </c>
      <c r="D9" s="60">
        <v>2296.0</v>
      </c>
      <c r="E9" s="60">
        <v>0.0</v>
      </c>
      <c r="F9" s="60">
        <v>4.0</v>
      </c>
      <c r="G9" s="60">
        <v>1.0</v>
      </c>
      <c r="H9" s="60">
        <v>2301.0</v>
      </c>
      <c r="I9" s="4" t="s">
        <v>40</v>
      </c>
      <c r="J9" s="60">
        <v>10.0</v>
      </c>
      <c r="K9" s="60">
        <v>8.0</v>
      </c>
      <c r="L9" s="60">
        <v>1.0</v>
      </c>
      <c r="M9" s="60">
        <v>30.0</v>
      </c>
      <c r="N9" s="60">
        <v>19.0</v>
      </c>
      <c r="O9" s="61">
        <f t="shared" si="2"/>
        <v>0.6333333333</v>
      </c>
      <c r="P9" s="60">
        <v>0.0</v>
      </c>
      <c r="Q9" s="60">
        <v>21.0</v>
      </c>
      <c r="R9" s="60">
        <v>0.0</v>
      </c>
      <c r="S9" s="60">
        <v>21.0</v>
      </c>
      <c r="T9" s="62"/>
      <c r="U9" s="60">
        <v>1.0</v>
      </c>
      <c r="V9" s="60">
        <v>1.0</v>
      </c>
      <c r="W9" s="60">
        <v>0.0</v>
      </c>
      <c r="X9" s="60">
        <v>0.0</v>
      </c>
      <c r="Y9" s="60">
        <v>0.0</v>
      </c>
      <c r="Z9" s="60">
        <v>0.0</v>
      </c>
      <c r="AA9" s="60">
        <v>0.0</v>
      </c>
      <c r="AB9" s="60">
        <v>0.0</v>
      </c>
      <c r="AC9" s="61">
        <v>1.0</v>
      </c>
      <c r="AD9" s="60">
        <v>1.0</v>
      </c>
    </row>
    <row r="10" ht="14.25" customHeight="1">
      <c r="A10" s="11" t="s">
        <v>48</v>
      </c>
      <c r="B10" s="59">
        <v>0.533</v>
      </c>
      <c r="C10" s="60">
        <v>2307.0</v>
      </c>
      <c r="D10" s="60">
        <v>1219.0</v>
      </c>
      <c r="E10" s="60">
        <v>8.0</v>
      </c>
      <c r="F10" s="60">
        <v>2.0</v>
      </c>
      <c r="G10" s="60">
        <v>0.0</v>
      </c>
      <c r="H10" s="60">
        <v>1229.0</v>
      </c>
      <c r="I10" s="35" t="s">
        <v>40</v>
      </c>
      <c r="J10" s="60">
        <v>11.0</v>
      </c>
      <c r="K10" s="60">
        <v>7.0</v>
      </c>
      <c r="L10" s="60">
        <v>2.0</v>
      </c>
      <c r="M10" s="60">
        <v>20.0</v>
      </c>
      <c r="N10" s="60">
        <v>6.0</v>
      </c>
      <c r="O10" s="61">
        <f t="shared" si="2"/>
        <v>0.3</v>
      </c>
      <c r="P10" s="60">
        <v>0.0</v>
      </c>
      <c r="Q10" s="60">
        <v>65.0</v>
      </c>
      <c r="R10" s="60">
        <v>0.0</v>
      </c>
      <c r="S10" s="60">
        <v>65.0</v>
      </c>
      <c r="T10" s="62">
        <v>0.017</v>
      </c>
      <c r="U10" s="60">
        <v>0.0</v>
      </c>
      <c r="V10" s="60">
        <v>0.0</v>
      </c>
      <c r="W10" s="60">
        <v>0.0</v>
      </c>
      <c r="X10" s="60">
        <v>0.0</v>
      </c>
      <c r="Y10" s="60">
        <v>0.0</v>
      </c>
      <c r="Z10" s="60">
        <v>0.0</v>
      </c>
      <c r="AA10" s="60">
        <v>0.0</v>
      </c>
      <c r="AB10" s="60">
        <v>0.0</v>
      </c>
      <c r="AC10" s="61"/>
      <c r="AD10" s="60">
        <v>0.0</v>
      </c>
    </row>
    <row r="11" ht="14.25" customHeight="1">
      <c r="A11" s="11" t="s">
        <v>49</v>
      </c>
      <c r="B11" s="59">
        <v>0.618</v>
      </c>
      <c r="C11" s="60">
        <v>2095.0</v>
      </c>
      <c r="D11" s="60">
        <v>1242.0</v>
      </c>
      <c r="E11" s="60">
        <v>52.0</v>
      </c>
      <c r="F11" s="60">
        <v>0.0</v>
      </c>
      <c r="G11" s="60">
        <v>1.0</v>
      </c>
      <c r="H11" s="60">
        <v>1295.0</v>
      </c>
      <c r="I11" s="4" t="s">
        <v>40</v>
      </c>
      <c r="J11" s="60">
        <v>5.0</v>
      </c>
      <c r="K11" s="60">
        <v>0.0</v>
      </c>
      <c r="L11" s="60">
        <v>2.0</v>
      </c>
      <c r="M11" s="60">
        <v>27.0</v>
      </c>
      <c r="N11" s="60">
        <v>7.0</v>
      </c>
      <c r="O11" s="61">
        <f t="shared" si="2"/>
        <v>0.2592592593</v>
      </c>
      <c r="P11" s="60">
        <v>0.0</v>
      </c>
      <c r="Q11" s="60">
        <v>26.0</v>
      </c>
      <c r="R11" s="60">
        <v>1.0</v>
      </c>
      <c r="S11" s="60">
        <v>27.0</v>
      </c>
      <c r="T11" s="62">
        <v>0.026</v>
      </c>
      <c r="U11" s="60">
        <v>1.0</v>
      </c>
      <c r="V11" s="60">
        <v>1.0</v>
      </c>
      <c r="W11" s="60">
        <v>0.0</v>
      </c>
      <c r="X11" s="60">
        <v>0.0</v>
      </c>
      <c r="Y11" s="60">
        <v>0.0</v>
      </c>
      <c r="Z11" s="60">
        <v>0.0</v>
      </c>
      <c r="AA11" s="60">
        <v>0.0</v>
      </c>
      <c r="AB11" s="60">
        <v>0.0</v>
      </c>
      <c r="AC11" s="61">
        <v>1.0</v>
      </c>
      <c r="AD11" s="60">
        <v>0.0</v>
      </c>
    </row>
    <row r="12" ht="14.25" customHeight="1">
      <c r="A12" s="11" t="s">
        <v>50</v>
      </c>
      <c r="B12" s="59">
        <v>0.493</v>
      </c>
      <c r="C12" s="60">
        <v>19928.0</v>
      </c>
      <c r="D12" s="60">
        <v>9372.0</v>
      </c>
      <c r="E12" s="60">
        <v>404.0</v>
      </c>
      <c r="F12" s="60">
        <v>12.0</v>
      </c>
      <c r="G12" s="60">
        <v>38.0</v>
      </c>
      <c r="H12" s="60">
        <v>9826.0</v>
      </c>
      <c r="I12" s="4" t="s">
        <v>40</v>
      </c>
      <c r="J12" s="60">
        <v>19.0</v>
      </c>
      <c r="K12" s="60">
        <v>11.0</v>
      </c>
      <c r="L12" s="60">
        <v>9.0</v>
      </c>
      <c r="M12" s="60">
        <v>55.0</v>
      </c>
      <c r="N12" s="60">
        <v>39.0</v>
      </c>
      <c r="O12" s="61">
        <f t="shared" si="2"/>
        <v>0.7090909091</v>
      </c>
      <c r="P12" s="60">
        <v>0.0</v>
      </c>
      <c r="Q12" s="60">
        <v>491.0</v>
      </c>
      <c r="R12" s="60">
        <v>0.0</v>
      </c>
      <c r="S12" s="60">
        <v>491.0</v>
      </c>
      <c r="T12" s="62"/>
      <c r="U12" s="60">
        <v>45.0</v>
      </c>
      <c r="V12" s="60">
        <v>38.0</v>
      </c>
      <c r="W12" s="60">
        <v>5.0</v>
      </c>
      <c r="X12" s="60">
        <v>0.0</v>
      </c>
      <c r="Y12" s="60">
        <v>1.0</v>
      </c>
      <c r="Z12" s="60">
        <v>0.0</v>
      </c>
      <c r="AA12" s="60">
        <v>0.0</v>
      </c>
      <c r="AB12" s="60">
        <v>4.0</v>
      </c>
      <c r="AC12" s="61">
        <v>0.8444444444444444</v>
      </c>
      <c r="AD12" s="60">
        <v>5.0</v>
      </c>
    </row>
    <row r="13" ht="14.25" customHeight="1">
      <c r="A13" s="11" t="s">
        <v>51</v>
      </c>
      <c r="B13" s="59">
        <v>0.503</v>
      </c>
      <c r="C13" s="60">
        <v>5007.0</v>
      </c>
      <c r="D13" s="60">
        <v>2464.0</v>
      </c>
      <c r="E13" s="60">
        <v>42.0</v>
      </c>
      <c r="F13" s="60">
        <v>0.0</v>
      </c>
      <c r="G13" s="60">
        <v>14.0</v>
      </c>
      <c r="H13" s="60">
        <v>2520.0</v>
      </c>
      <c r="I13" s="4" t="s">
        <v>40</v>
      </c>
      <c r="J13" s="60">
        <v>49.0</v>
      </c>
      <c r="K13" s="60">
        <v>2.0</v>
      </c>
      <c r="L13" s="60">
        <v>0.0</v>
      </c>
      <c r="M13" s="60">
        <v>51.0</v>
      </c>
      <c r="N13" s="60">
        <v>30.0</v>
      </c>
      <c r="O13" s="61">
        <f t="shared" si="2"/>
        <v>0.5882352941</v>
      </c>
      <c r="P13" s="60">
        <v>0.0</v>
      </c>
      <c r="Q13" s="60">
        <v>1.0</v>
      </c>
      <c r="R13" s="60">
        <v>0.0</v>
      </c>
      <c r="S13" s="60">
        <v>1.0</v>
      </c>
      <c r="T13" s="62">
        <v>0.02</v>
      </c>
      <c r="U13" s="60">
        <v>14.0</v>
      </c>
      <c r="V13" s="60">
        <v>14.0</v>
      </c>
      <c r="W13" s="60">
        <v>0.0</v>
      </c>
      <c r="X13" s="60">
        <v>0.0</v>
      </c>
      <c r="Y13" s="60">
        <v>0.0</v>
      </c>
      <c r="Z13" s="60">
        <v>0.0</v>
      </c>
      <c r="AA13" s="60">
        <v>0.0</v>
      </c>
      <c r="AB13" s="60">
        <v>0.0</v>
      </c>
      <c r="AC13" s="61">
        <v>1.0</v>
      </c>
      <c r="AD13" s="60">
        <v>6.0</v>
      </c>
    </row>
    <row r="14" ht="14.25" customHeight="1">
      <c r="A14" s="11" t="s">
        <v>52</v>
      </c>
      <c r="B14" s="59">
        <v>0.569</v>
      </c>
      <c r="C14" s="60">
        <v>3683.0</v>
      </c>
      <c r="D14" s="60">
        <v>1967.0</v>
      </c>
      <c r="E14" s="60">
        <v>124.0</v>
      </c>
      <c r="F14" s="60">
        <v>0.0</v>
      </c>
      <c r="G14" s="60">
        <v>3.0</v>
      </c>
      <c r="H14" s="60">
        <v>2094.0</v>
      </c>
      <c r="I14" s="4" t="s">
        <v>40</v>
      </c>
      <c r="J14" s="60">
        <v>24.0</v>
      </c>
      <c r="K14" s="60">
        <v>4.0</v>
      </c>
      <c r="L14" s="60">
        <v>5.0</v>
      </c>
      <c r="M14" s="60">
        <v>33.0</v>
      </c>
      <c r="N14" s="60">
        <v>16.0</v>
      </c>
      <c r="O14" s="61">
        <f t="shared" si="2"/>
        <v>0.4848484848</v>
      </c>
      <c r="P14" s="60">
        <v>0.0</v>
      </c>
      <c r="Q14" s="60">
        <v>8.0</v>
      </c>
      <c r="R14" s="60">
        <v>0.0</v>
      </c>
      <c r="S14" s="60">
        <v>8.0</v>
      </c>
      <c r="T14" s="62">
        <v>0.0</v>
      </c>
      <c r="U14" s="60">
        <v>7.0</v>
      </c>
      <c r="V14" s="60">
        <v>3.0</v>
      </c>
      <c r="W14" s="60">
        <v>4.0</v>
      </c>
      <c r="X14" s="60">
        <v>0.0</v>
      </c>
      <c r="Y14" s="60">
        <v>0.0</v>
      </c>
      <c r="Z14" s="60">
        <v>0.0</v>
      </c>
      <c r="AA14" s="60">
        <v>0.0</v>
      </c>
      <c r="AB14" s="60">
        <v>4.0</v>
      </c>
      <c r="AC14" s="61">
        <v>0.42857142857142855</v>
      </c>
      <c r="AD14" s="60">
        <v>4.0</v>
      </c>
    </row>
    <row r="15" ht="14.25" customHeight="1">
      <c r="A15" s="11" t="s">
        <v>53</v>
      </c>
      <c r="B15" s="59">
        <v>0.614</v>
      </c>
      <c r="C15" s="60">
        <v>5561.0</v>
      </c>
      <c r="D15" s="60">
        <v>3330.0</v>
      </c>
      <c r="E15" s="60">
        <v>72.0</v>
      </c>
      <c r="F15" s="60">
        <v>3.0</v>
      </c>
      <c r="G15" s="60">
        <v>9.0</v>
      </c>
      <c r="H15" s="60">
        <v>3414.0</v>
      </c>
      <c r="I15" s="4" t="s">
        <v>40</v>
      </c>
      <c r="J15" s="60">
        <v>21.0</v>
      </c>
      <c r="K15" s="60">
        <v>1.0</v>
      </c>
      <c r="L15" s="60">
        <v>2.0</v>
      </c>
      <c r="M15" s="60">
        <v>49.0</v>
      </c>
      <c r="N15" s="60">
        <v>24.0</v>
      </c>
      <c r="O15" s="61">
        <f t="shared" si="2"/>
        <v>0.4897959184</v>
      </c>
      <c r="P15" s="60">
        <v>0.0</v>
      </c>
      <c r="Q15" s="60">
        <v>22.0</v>
      </c>
      <c r="R15" s="60">
        <v>4.0</v>
      </c>
      <c r="S15" s="60">
        <v>26.0</v>
      </c>
      <c r="T15" s="62"/>
      <c r="U15" s="60">
        <v>11.0</v>
      </c>
      <c r="V15" s="60">
        <v>9.0</v>
      </c>
      <c r="W15" s="60">
        <v>2.0</v>
      </c>
      <c r="X15" s="60">
        <v>0.0</v>
      </c>
      <c r="Y15" s="60">
        <v>0.0</v>
      </c>
      <c r="Z15" s="60">
        <v>0.0</v>
      </c>
      <c r="AA15" s="60">
        <v>0.0</v>
      </c>
      <c r="AB15" s="60">
        <v>2.0</v>
      </c>
      <c r="AC15" s="61">
        <v>0.8181818181818182</v>
      </c>
      <c r="AD15" s="60">
        <v>54.0</v>
      </c>
    </row>
    <row r="16" ht="14.25" customHeight="1">
      <c r="A16" s="11" t="s">
        <v>54</v>
      </c>
      <c r="B16" s="59">
        <v>0.58</v>
      </c>
      <c r="C16" s="60">
        <v>5289.0</v>
      </c>
      <c r="D16" s="60">
        <v>3033.0</v>
      </c>
      <c r="E16" s="60">
        <v>26.0</v>
      </c>
      <c r="F16" s="60">
        <v>0.0</v>
      </c>
      <c r="G16" s="60">
        <v>8.0</v>
      </c>
      <c r="H16" s="60">
        <v>3067.0</v>
      </c>
      <c r="I16" s="63" t="s">
        <v>110</v>
      </c>
      <c r="J16" s="60">
        <v>105.0</v>
      </c>
      <c r="K16" s="60">
        <v>8.0</v>
      </c>
      <c r="L16" s="64">
        <v>0.0</v>
      </c>
      <c r="M16" s="60">
        <v>113.0</v>
      </c>
      <c r="N16" s="60">
        <v>88.0</v>
      </c>
      <c r="O16" s="61">
        <f t="shared" si="2"/>
        <v>0.7787610619</v>
      </c>
      <c r="P16" s="60">
        <v>0.0</v>
      </c>
      <c r="Q16" s="60">
        <v>19.0</v>
      </c>
      <c r="R16" s="60">
        <v>3.0</v>
      </c>
      <c r="S16" s="60">
        <v>88.0</v>
      </c>
      <c r="T16" s="62"/>
      <c r="U16" s="60">
        <v>11.0</v>
      </c>
      <c r="V16" s="60">
        <v>8.0</v>
      </c>
      <c r="W16" s="60">
        <v>3.0</v>
      </c>
      <c r="X16" s="60">
        <v>0.0</v>
      </c>
      <c r="Y16" s="60">
        <v>0.0</v>
      </c>
      <c r="Z16" s="60">
        <v>0.0</v>
      </c>
      <c r="AA16" s="60">
        <v>3.0</v>
      </c>
      <c r="AB16" s="60">
        <v>0.0</v>
      </c>
      <c r="AC16" s="61">
        <v>0.7272727272727273</v>
      </c>
      <c r="AD16" s="60">
        <v>11.0</v>
      </c>
    </row>
    <row r="17" ht="14.25" customHeight="1">
      <c r="A17" s="11" t="s">
        <v>55</v>
      </c>
      <c r="B17" s="59">
        <v>0.577</v>
      </c>
      <c r="C17" s="60">
        <v>888.0</v>
      </c>
      <c r="D17" s="60">
        <v>512.0</v>
      </c>
      <c r="E17" s="60">
        <v>0.0</v>
      </c>
      <c r="F17" s="60">
        <v>0.0</v>
      </c>
      <c r="G17" s="60">
        <v>0.0</v>
      </c>
      <c r="H17" s="60">
        <v>512.0</v>
      </c>
      <c r="I17" s="35" t="s">
        <v>40</v>
      </c>
      <c r="J17" s="60">
        <v>0.0</v>
      </c>
      <c r="K17" s="60">
        <v>0.0</v>
      </c>
      <c r="L17" s="60">
        <v>0.0</v>
      </c>
      <c r="M17" s="60">
        <v>0.0</v>
      </c>
      <c r="N17" s="60">
        <v>0.0</v>
      </c>
      <c r="O17" s="61"/>
      <c r="P17" s="60">
        <v>0.0</v>
      </c>
      <c r="Q17" s="11">
        <v>0.0</v>
      </c>
      <c r="R17" s="60">
        <v>0.0</v>
      </c>
      <c r="S17" s="60">
        <v>0.0</v>
      </c>
      <c r="T17" s="62">
        <v>0.0</v>
      </c>
      <c r="U17" s="60">
        <v>0.0</v>
      </c>
      <c r="V17" s="60">
        <v>0.0</v>
      </c>
      <c r="W17" s="60">
        <v>0.0</v>
      </c>
      <c r="X17" s="60">
        <v>0.0</v>
      </c>
      <c r="Y17" s="60">
        <v>0.0</v>
      </c>
      <c r="Z17" s="60">
        <v>0.0</v>
      </c>
      <c r="AA17" s="60">
        <v>0.0</v>
      </c>
      <c r="AB17" s="60">
        <v>0.0</v>
      </c>
      <c r="AC17" s="61"/>
      <c r="AD17" s="60">
        <v>0.0</v>
      </c>
    </row>
    <row r="18" ht="14.25" customHeight="1">
      <c r="A18" s="11" t="s">
        <v>56</v>
      </c>
      <c r="B18" s="59">
        <v>0.708</v>
      </c>
      <c r="C18" s="60">
        <v>1195.0</v>
      </c>
      <c r="D18" s="60">
        <v>826.0</v>
      </c>
      <c r="E18" s="60">
        <v>13.0</v>
      </c>
      <c r="F18" s="60">
        <v>3.0</v>
      </c>
      <c r="G18" s="60">
        <v>4.0</v>
      </c>
      <c r="H18" s="60">
        <v>846.0</v>
      </c>
      <c r="I18" s="4" t="s">
        <v>40</v>
      </c>
      <c r="J18" s="60">
        <v>22.0</v>
      </c>
      <c r="K18" s="60">
        <v>5.0</v>
      </c>
      <c r="L18" s="60">
        <v>0.0</v>
      </c>
      <c r="M18" s="60">
        <v>27.0</v>
      </c>
      <c r="N18" s="60">
        <v>0.0</v>
      </c>
      <c r="O18" s="61">
        <f t="shared" ref="O18:O30" si="3">N18/M18</f>
        <v>0</v>
      </c>
      <c r="P18" s="60">
        <v>2.0</v>
      </c>
      <c r="Q18" s="60">
        <v>0.0</v>
      </c>
      <c r="R18" s="60">
        <v>6.0</v>
      </c>
      <c r="S18" s="60">
        <v>6.0</v>
      </c>
      <c r="T18" s="62">
        <v>0.02</v>
      </c>
      <c r="U18" s="60">
        <v>4.0</v>
      </c>
      <c r="V18" s="60">
        <v>4.0</v>
      </c>
      <c r="W18" s="60">
        <v>0.0</v>
      </c>
      <c r="X18" s="60">
        <v>0.0</v>
      </c>
      <c r="Y18" s="60">
        <v>0.0</v>
      </c>
      <c r="Z18" s="60">
        <v>0.0</v>
      </c>
      <c r="AA18" s="60">
        <v>0.0</v>
      </c>
      <c r="AB18" s="60">
        <v>0.0</v>
      </c>
      <c r="AC18" s="61">
        <v>1.0</v>
      </c>
      <c r="AD18" s="60">
        <v>4.0</v>
      </c>
    </row>
    <row r="19" ht="14.25" customHeight="1">
      <c r="A19" s="11" t="s">
        <v>57</v>
      </c>
      <c r="B19" s="59">
        <v>0.377</v>
      </c>
      <c r="C19" s="60">
        <v>389345.0</v>
      </c>
      <c r="D19" s="60">
        <v>141290.0</v>
      </c>
      <c r="E19" s="60">
        <v>5173.0</v>
      </c>
      <c r="F19" s="60">
        <v>276.0</v>
      </c>
      <c r="G19" s="60">
        <v>149.0</v>
      </c>
      <c r="H19" s="60">
        <v>146888.0</v>
      </c>
      <c r="I19" s="63" t="s">
        <v>111</v>
      </c>
      <c r="J19" s="60">
        <v>931.0</v>
      </c>
      <c r="K19" s="60">
        <v>127.0</v>
      </c>
      <c r="L19" s="60">
        <v>12.0</v>
      </c>
      <c r="M19" s="60">
        <v>1906.0</v>
      </c>
      <c r="N19" s="60">
        <v>1070.0</v>
      </c>
      <c r="O19" s="61">
        <f t="shared" si="3"/>
        <v>0.5613850997</v>
      </c>
      <c r="P19" s="60">
        <v>79.0</v>
      </c>
      <c r="Q19" s="60">
        <v>2505.0</v>
      </c>
      <c r="R19" s="60">
        <v>79.0</v>
      </c>
      <c r="S19" s="60">
        <v>2584.0</v>
      </c>
      <c r="T19" s="62">
        <v>0.024</v>
      </c>
      <c r="U19" s="60">
        <v>172.0</v>
      </c>
      <c r="V19" s="60">
        <v>149.0</v>
      </c>
      <c r="W19" s="60">
        <v>23.0</v>
      </c>
      <c r="X19" s="60">
        <v>3.0</v>
      </c>
      <c r="Y19" s="60">
        <v>4.0</v>
      </c>
      <c r="Z19" s="60">
        <v>0.0</v>
      </c>
      <c r="AA19" s="60">
        <v>0.0</v>
      </c>
      <c r="AB19" s="60">
        <v>16.0</v>
      </c>
      <c r="AC19" s="61">
        <v>0.8662790697674418</v>
      </c>
      <c r="AD19" s="60">
        <v>99.0</v>
      </c>
    </row>
    <row r="20" ht="14.25" customHeight="1">
      <c r="A20" s="65" t="s">
        <v>59</v>
      </c>
      <c r="B20" s="59">
        <v>0.627</v>
      </c>
      <c r="C20" s="60">
        <v>3371.0</v>
      </c>
      <c r="D20" s="60">
        <v>2021.0</v>
      </c>
      <c r="E20" s="60">
        <v>70.0</v>
      </c>
      <c r="F20" s="60">
        <v>0.0</v>
      </c>
      <c r="G20" s="64">
        <v>23.0</v>
      </c>
      <c r="H20" s="60">
        <v>2114.0</v>
      </c>
      <c r="I20" s="63" t="s">
        <v>112</v>
      </c>
      <c r="J20" s="60">
        <v>20.0</v>
      </c>
      <c r="K20" s="60">
        <v>4.0</v>
      </c>
      <c r="L20" s="60">
        <v>4.0</v>
      </c>
      <c r="M20" s="60">
        <v>52.0</v>
      </c>
      <c r="N20" s="60">
        <v>25.0</v>
      </c>
      <c r="O20" s="61">
        <f t="shared" si="3"/>
        <v>0.4807692308</v>
      </c>
      <c r="P20" s="60">
        <v>0.0</v>
      </c>
      <c r="Q20" s="60">
        <v>28.0</v>
      </c>
      <c r="R20" s="60">
        <v>75.0</v>
      </c>
      <c r="S20" s="60">
        <v>103.0</v>
      </c>
      <c r="T20" s="62">
        <v>0.029</v>
      </c>
      <c r="U20" s="60">
        <v>20.0</v>
      </c>
      <c r="V20" s="60">
        <v>20.0</v>
      </c>
      <c r="W20" s="60">
        <v>0.0</v>
      </c>
      <c r="X20" s="60">
        <v>0.0</v>
      </c>
      <c r="Y20" s="60">
        <v>0.0</v>
      </c>
      <c r="Z20" s="60">
        <v>0.0</v>
      </c>
      <c r="AA20" s="60">
        <v>0.0</v>
      </c>
      <c r="AB20" s="60">
        <v>0.0</v>
      </c>
      <c r="AC20" s="61">
        <v>1.0</v>
      </c>
      <c r="AD20" s="60">
        <v>0.0</v>
      </c>
    </row>
    <row r="21" ht="14.25" customHeight="1">
      <c r="A21" s="11" t="s">
        <v>61</v>
      </c>
      <c r="B21" s="59">
        <v>0.563</v>
      </c>
      <c r="C21" s="60">
        <v>10365.0</v>
      </c>
      <c r="D21" s="60">
        <v>5735.0</v>
      </c>
      <c r="E21" s="60">
        <v>93.0</v>
      </c>
      <c r="F21" s="60">
        <v>2.0</v>
      </c>
      <c r="G21" s="60">
        <v>9.0</v>
      </c>
      <c r="H21" s="60">
        <v>5839.0</v>
      </c>
      <c r="I21" s="4" t="s">
        <v>40</v>
      </c>
      <c r="J21" s="60">
        <v>119.0</v>
      </c>
      <c r="K21" s="60">
        <v>15.0</v>
      </c>
      <c r="L21" s="60">
        <v>7.0</v>
      </c>
      <c r="M21" s="60">
        <v>174.0</v>
      </c>
      <c r="N21" s="60">
        <v>129.0</v>
      </c>
      <c r="O21" s="61">
        <f t="shared" si="3"/>
        <v>0.7413793103</v>
      </c>
      <c r="P21" s="60">
        <v>7.0</v>
      </c>
      <c r="Q21" s="60">
        <v>46.0</v>
      </c>
      <c r="R21" s="60">
        <v>2.0</v>
      </c>
      <c r="S21" s="60">
        <v>48.0</v>
      </c>
      <c r="T21" s="62">
        <v>0.028</v>
      </c>
      <c r="U21" s="60">
        <v>11.0</v>
      </c>
      <c r="V21" s="60">
        <v>9.0</v>
      </c>
      <c r="W21" s="60">
        <v>2.0</v>
      </c>
      <c r="X21" s="60">
        <v>0.0</v>
      </c>
      <c r="Y21" s="60">
        <v>0.0</v>
      </c>
      <c r="Z21" s="60">
        <v>0.0</v>
      </c>
      <c r="AA21" s="60">
        <v>0.0</v>
      </c>
      <c r="AB21" s="60">
        <v>0.0</v>
      </c>
      <c r="AC21" s="61">
        <v>0.8181818181818182</v>
      </c>
      <c r="AD21" s="60">
        <v>11.0</v>
      </c>
    </row>
    <row r="22" ht="14.25" customHeight="1">
      <c r="A22" s="11" t="s">
        <v>62</v>
      </c>
      <c r="B22" s="59">
        <v>0.558</v>
      </c>
      <c r="C22" s="60">
        <v>8810.0</v>
      </c>
      <c r="D22" s="60">
        <v>4614.0</v>
      </c>
      <c r="E22" s="60">
        <v>284.0</v>
      </c>
      <c r="F22" s="60">
        <v>3.0</v>
      </c>
      <c r="G22" s="60">
        <v>11.0</v>
      </c>
      <c r="H22" s="60">
        <v>4912.0</v>
      </c>
      <c r="I22" s="4" t="s">
        <v>40</v>
      </c>
      <c r="J22" s="60">
        <v>52.0</v>
      </c>
      <c r="K22" s="60">
        <v>7.0</v>
      </c>
      <c r="L22" s="60">
        <v>2.0</v>
      </c>
      <c r="M22" s="60">
        <v>198.0</v>
      </c>
      <c r="N22" s="60">
        <v>61.0</v>
      </c>
      <c r="O22" s="61">
        <f t="shared" si="3"/>
        <v>0.3080808081</v>
      </c>
      <c r="P22" s="60">
        <v>2.0</v>
      </c>
      <c r="Q22" s="60">
        <v>28.0</v>
      </c>
      <c r="R22" s="60">
        <v>1.0</v>
      </c>
      <c r="S22" s="60">
        <v>29.0</v>
      </c>
      <c r="T22" s="62">
        <v>0.018</v>
      </c>
      <c r="U22" s="60">
        <v>11.0</v>
      </c>
      <c r="V22" s="60">
        <v>11.0</v>
      </c>
      <c r="W22" s="60">
        <v>0.0</v>
      </c>
      <c r="X22" s="60">
        <v>0.0</v>
      </c>
      <c r="Y22" s="60">
        <v>0.0</v>
      </c>
      <c r="Z22" s="60">
        <v>0.0</v>
      </c>
      <c r="AA22" s="60">
        <v>0.0</v>
      </c>
      <c r="AB22" s="60">
        <v>0.0</v>
      </c>
      <c r="AC22" s="61">
        <v>1.0</v>
      </c>
      <c r="AD22" s="60">
        <v>6.0</v>
      </c>
    </row>
    <row r="23" ht="14.25" customHeight="1">
      <c r="A23" s="11" t="s">
        <v>64</v>
      </c>
      <c r="B23" s="59">
        <v>0.429</v>
      </c>
      <c r="C23" s="60">
        <v>18255.0</v>
      </c>
      <c r="D23" s="60">
        <v>7476.0</v>
      </c>
      <c r="E23" s="60">
        <v>322.0</v>
      </c>
      <c r="F23" s="60">
        <v>26.0</v>
      </c>
      <c r="G23" s="60">
        <v>10.0</v>
      </c>
      <c r="H23" s="60">
        <v>7834.0</v>
      </c>
      <c r="I23" s="4" t="s">
        <v>40</v>
      </c>
      <c r="J23" s="60">
        <v>61.0</v>
      </c>
      <c r="K23" s="60">
        <v>29.0</v>
      </c>
      <c r="L23" s="60">
        <v>0.0</v>
      </c>
      <c r="M23" s="60">
        <v>137.0</v>
      </c>
      <c r="N23" s="60">
        <v>90.0</v>
      </c>
      <c r="O23" s="61">
        <f t="shared" si="3"/>
        <v>0.6569343066</v>
      </c>
      <c r="P23" s="60">
        <v>0.0</v>
      </c>
      <c r="Q23" s="60">
        <v>95.0</v>
      </c>
      <c r="R23" s="60">
        <v>6.0</v>
      </c>
      <c r="S23" s="60">
        <v>6.0</v>
      </c>
      <c r="T23" s="62">
        <v>0.028</v>
      </c>
      <c r="U23" s="60">
        <v>12.0</v>
      </c>
      <c r="V23" s="60">
        <v>10.0</v>
      </c>
      <c r="W23" s="60">
        <v>2.0</v>
      </c>
      <c r="X23" s="60">
        <v>1.0</v>
      </c>
      <c r="Y23" s="60">
        <v>1.0</v>
      </c>
      <c r="Z23" s="60">
        <v>0.0</v>
      </c>
      <c r="AA23" s="60">
        <v>0.0</v>
      </c>
      <c r="AB23" s="60">
        <v>0.0</v>
      </c>
      <c r="AC23" s="61">
        <v>0.8333333333333334</v>
      </c>
      <c r="AD23" s="60">
        <v>6.0</v>
      </c>
    </row>
    <row r="24" ht="14.25" customHeight="1">
      <c r="A24" s="11" t="s">
        <v>65</v>
      </c>
      <c r="B24" s="59">
        <v>0.366</v>
      </c>
      <c r="C24" s="60">
        <v>25767.0</v>
      </c>
      <c r="D24" s="60">
        <v>9219.0</v>
      </c>
      <c r="E24" s="60">
        <v>181.0</v>
      </c>
      <c r="F24" s="60">
        <v>14.0</v>
      </c>
      <c r="G24" s="60">
        <v>11.0</v>
      </c>
      <c r="H24" s="60">
        <v>9425.0</v>
      </c>
      <c r="I24" s="63" t="s">
        <v>113</v>
      </c>
      <c r="J24" s="60">
        <v>12.0</v>
      </c>
      <c r="K24" s="60">
        <v>7.0</v>
      </c>
      <c r="L24" s="60">
        <v>4.0</v>
      </c>
      <c r="M24" s="60">
        <v>72.0</v>
      </c>
      <c r="N24" s="60">
        <v>23.0</v>
      </c>
      <c r="O24" s="61">
        <f t="shared" si="3"/>
        <v>0.3194444444</v>
      </c>
      <c r="P24" s="60">
        <v>0.0</v>
      </c>
      <c r="Q24" s="60">
        <v>31.0</v>
      </c>
      <c r="R24" s="60">
        <v>5.0</v>
      </c>
      <c r="S24" s="60">
        <v>36.0</v>
      </c>
      <c r="T24" s="62">
        <v>0.014</v>
      </c>
      <c r="U24" s="60">
        <v>11.0</v>
      </c>
      <c r="V24" s="60">
        <v>11.0</v>
      </c>
      <c r="W24" s="60">
        <v>0.0</v>
      </c>
      <c r="X24" s="60">
        <v>0.0</v>
      </c>
      <c r="Y24" s="60">
        <v>0.0</v>
      </c>
      <c r="Z24" s="60">
        <v>0.0</v>
      </c>
      <c r="AA24" s="60">
        <v>0.0</v>
      </c>
      <c r="AB24" s="60">
        <v>0.0</v>
      </c>
      <c r="AC24" s="61">
        <v>1.0</v>
      </c>
      <c r="AD24" s="60">
        <v>11.0</v>
      </c>
    </row>
    <row r="25" ht="14.25" customHeight="1">
      <c r="A25" s="11" t="s">
        <v>67</v>
      </c>
      <c r="B25" s="59">
        <v>0.506</v>
      </c>
      <c r="C25" s="60">
        <v>13221.0</v>
      </c>
      <c r="D25" s="60">
        <v>6443.0</v>
      </c>
      <c r="E25" s="60">
        <v>222.0</v>
      </c>
      <c r="F25" s="60">
        <v>10.0</v>
      </c>
      <c r="G25" s="60">
        <v>15.0</v>
      </c>
      <c r="H25" s="60">
        <v>6690.0</v>
      </c>
      <c r="I25" s="4" t="s">
        <v>40</v>
      </c>
      <c r="J25" s="64">
        <v>125.0</v>
      </c>
      <c r="K25" s="60">
        <v>18.0</v>
      </c>
      <c r="L25" s="60">
        <v>1.0</v>
      </c>
      <c r="M25" s="60">
        <v>223.0</v>
      </c>
      <c r="N25" s="60">
        <v>144.0</v>
      </c>
      <c r="O25" s="61">
        <f t="shared" si="3"/>
        <v>0.6457399103</v>
      </c>
      <c r="P25" s="60">
        <v>5.0</v>
      </c>
      <c r="Q25" s="64">
        <v>22.0</v>
      </c>
      <c r="R25" s="64">
        <v>0.0</v>
      </c>
      <c r="S25" s="64">
        <v>22.0</v>
      </c>
      <c r="T25" s="66">
        <v>0.017</v>
      </c>
      <c r="U25" s="60">
        <v>19.0</v>
      </c>
      <c r="V25" s="60">
        <v>15.0</v>
      </c>
      <c r="W25" s="60">
        <v>4.0</v>
      </c>
      <c r="X25" s="64">
        <v>0.0</v>
      </c>
      <c r="Y25" s="60">
        <v>0.0</v>
      </c>
      <c r="Z25" s="60">
        <v>0.0</v>
      </c>
      <c r="AA25" s="60">
        <v>0.0</v>
      </c>
      <c r="AB25" s="60">
        <v>4.0</v>
      </c>
      <c r="AC25" s="61">
        <v>0.7894736842105263</v>
      </c>
      <c r="AD25" s="60">
        <v>3.0</v>
      </c>
    </row>
    <row r="26" ht="14.25" customHeight="1">
      <c r="A26" s="11" t="s">
        <v>69</v>
      </c>
      <c r="B26" s="59">
        <v>0.412</v>
      </c>
      <c r="C26" s="60">
        <v>228232.0</v>
      </c>
      <c r="D26" s="60">
        <v>90426.0</v>
      </c>
      <c r="E26" s="60">
        <v>3334.0</v>
      </c>
      <c r="F26" s="60">
        <v>84.0</v>
      </c>
      <c r="G26" s="64">
        <v>226.0</v>
      </c>
      <c r="H26" s="60">
        <v>94070.0</v>
      </c>
      <c r="I26" s="63" t="s">
        <v>114</v>
      </c>
      <c r="J26" s="60">
        <v>1473.0</v>
      </c>
      <c r="K26" s="60">
        <v>141.0</v>
      </c>
      <c r="L26" s="60">
        <v>13.0</v>
      </c>
      <c r="M26" s="60">
        <v>2852.0</v>
      </c>
      <c r="N26" s="60">
        <v>1627.0</v>
      </c>
      <c r="O26" s="61">
        <f t="shared" si="3"/>
        <v>0.5704768583</v>
      </c>
      <c r="P26" s="60">
        <v>61.0</v>
      </c>
      <c r="Q26" s="60">
        <v>787.0</v>
      </c>
      <c r="R26" s="60">
        <v>80.0</v>
      </c>
      <c r="S26" s="60">
        <v>867.0</v>
      </c>
      <c r="T26" s="62">
        <v>0.003</v>
      </c>
      <c r="U26" s="60">
        <v>356.0</v>
      </c>
      <c r="V26" s="60">
        <v>225.0</v>
      </c>
      <c r="W26" s="60">
        <v>131.0</v>
      </c>
      <c r="X26" s="60">
        <v>7.0</v>
      </c>
      <c r="Y26" s="60">
        <v>6.0</v>
      </c>
      <c r="Z26" s="60">
        <v>0.0</v>
      </c>
      <c r="AA26" s="60">
        <v>6.0</v>
      </c>
      <c r="AB26" s="60">
        <v>112.0</v>
      </c>
      <c r="AC26" s="61">
        <v>0.6320224719101124</v>
      </c>
      <c r="AD26" s="60">
        <v>102.0</v>
      </c>
    </row>
    <row r="27" ht="14.25" customHeight="1">
      <c r="A27" s="11" t="s">
        <v>71</v>
      </c>
      <c r="B27" s="59">
        <v>0.496</v>
      </c>
      <c r="C27" s="60">
        <v>11492.0</v>
      </c>
      <c r="D27" s="60">
        <v>5455.0</v>
      </c>
      <c r="E27" s="60">
        <v>177.0</v>
      </c>
      <c r="F27" s="60">
        <v>8.0</v>
      </c>
      <c r="G27" s="60">
        <v>55.0</v>
      </c>
      <c r="H27" s="60">
        <v>5695.0</v>
      </c>
      <c r="I27" s="4" t="s">
        <v>40</v>
      </c>
      <c r="J27" s="60">
        <v>63.0</v>
      </c>
      <c r="K27" s="60">
        <v>3.0</v>
      </c>
      <c r="L27" s="60">
        <v>1.0</v>
      </c>
      <c r="M27" s="60">
        <v>67.0</v>
      </c>
      <c r="N27" s="60">
        <v>58.0</v>
      </c>
      <c r="O27" s="61">
        <f t="shared" si="3"/>
        <v>0.8656716418</v>
      </c>
      <c r="P27" s="64">
        <v>2.0</v>
      </c>
      <c r="Q27" s="60">
        <v>103.0</v>
      </c>
      <c r="R27" s="60">
        <v>1.0</v>
      </c>
      <c r="S27" s="60">
        <v>104.0</v>
      </c>
      <c r="T27" s="62">
        <v>0.034</v>
      </c>
      <c r="U27" s="60">
        <v>59.0</v>
      </c>
      <c r="V27" s="60">
        <v>55.0</v>
      </c>
      <c r="W27" s="60">
        <v>4.0</v>
      </c>
      <c r="X27" s="60">
        <v>0.0</v>
      </c>
      <c r="Y27" s="60">
        <v>0.0</v>
      </c>
      <c r="Z27" s="60">
        <v>0.0</v>
      </c>
      <c r="AA27" s="60">
        <v>3.0</v>
      </c>
      <c r="AB27" s="60">
        <v>1.0</v>
      </c>
      <c r="AC27" s="61">
        <v>0.9322033898305084</v>
      </c>
      <c r="AD27" s="60">
        <v>2.0</v>
      </c>
    </row>
    <row r="28" ht="14.25" customHeight="1">
      <c r="A28" s="11" t="s">
        <v>73</v>
      </c>
      <c r="B28" s="59">
        <v>0.531</v>
      </c>
      <c r="C28" s="60">
        <v>69026.0</v>
      </c>
      <c r="D28" s="60">
        <v>35374.0</v>
      </c>
      <c r="E28" s="60">
        <v>1192.0</v>
      </c>
      <c r="F28" s="60">
        <v>22.0</v>
      </c>
      <c r="G28" s="60">
        <v>60.0</v>
      </c>
      <c r="H28" s="60">
        <v>36648.0</v>
      </c>
      <c r="I28" s="63" t="s">
        <v>115</v>
      </c>
      <c r="J28" s="60">
        <v>561.0</v>
      </c>
      <c r="K28" s="60">
        <v>131.0</v>
      </c>
      <c r="L28" s="60">
        <v>6.0</v>
      </c>
      <c r="M28" s="60">
        <v>698.0</v>
      </c>
      <c r="N28" s="60">
        <v>342.0</v>
      </c>
      <c r="O28" s="61">
        <f t="shared" si="3"/>
        <v>0.4899713467</v>
      </c>
      <c r="P28" s="60">
        <v>15.0</v>
      </c>
      <c r="Q28" s="60">
        <v>662.0</v>
      </c>
      <c r="R28" s="60">
        <v>1376.0</v>
      </c>
      <c r="S28" s="60">
        <v>2038.0</v>
      </c>
      <c r="T28" s="62"/>
      <c r="U28" s="64">
        <v>86.0</v>
      </c>
      <c r="V28" s="60">
        <v>60.0</v>
      </c>
      <c r="W28" s="60">
        <v>26.0</v>
      </c>
      <c r="X28" s="60">
        <v>0.0</v>
      </c>
      <c r="Y28" s="60">
        <v>10.0</v>
      </c>
      <c r="Z28" s="60">
        <v>0.0</v>
      </c>
      <c r="AA28" s="60">
        <v>1.0</v>
      </c>
      <c r="AB28" s="60">
        <v>15.0</v>
      </c>
      <c r="AC28" s="67">
        <v>0.698</v>
      </c>
      <c r="AD28" s="60">
        <v>71.0</v>
      </c>
    </row>
    <row r="29" ht="14.25" customHeight="1">
      <c r="A29" s="11" t="s">
        <v>75</v>
      </c>
      <c r="B29" s="59">
        <v>0.513</v>
      </c>
      <c r="C29" s="60">
        <v>1855.0</v>
      </c>
      <c r="D29" s="60">
        <v>942.0</v>
      </c>
      <c r="E29" s="60">
        <v>9.0</v>
      </c>
      <c r="F29" s="60">
        <v>0.0</v>
      </c>
      <c r="G29" s="60">
        <v>0.0</v>
      </c>
      <c r="H29" s="60">
        <v>951.0</v>
      </c>
      <c r="I29" s="4" t="s">
        <v>40</v>
      </c>
      <c r="J29" s="60">
        <v>2.0</v>
      </c>
      <c r="K29" s="60">
        <v>1.0</v>
      </c>
      <c r="L29" s="60">
        <v>3.0</v>
      </c>
      <c r="M29" s="60">
        <v>6.0</v>
      </c>
      <c r="N29" s="60">
        <v>0.0</v>
      </c>
      <c r="O29" s="61">
        <f t="shared" si="3"/>
        <v>0</v>
      </c>
      <c r="P29" s="60">
        <v>0.0</v>
      </c>
      <c r="Q29" s="60">
        <v>8.0</v>
      </c>
      <c r="R29" s="60">
        <v>1.0</v>
      </c>
      <c r="S29" s="60">
        <v>9.0</v>
      </c>
      <c r="T29" s="62">
        <v>0.011</v>
      </c>
      <c r="U29" s="60">
        <v>1.0</v>
      </c>
      <c r="V29" s="60">
        <v>0.0</v>
      </c>
      <c r="W29" s="60">
        <v>0.0</v>
      </c>
      <c r="X29" s="60">
        <v>0.0</v>
      </c>
      <c r="Y29" s="60">
        <v>1.0</v>
      </c>
      <c r="Z29" s="60">
        <v>0.0</v>
      </c>
      <c r="AA29" s="60">
        <v>0.0</v>
      </c>
      <c r="AB29" s="60">
        <v>0.0</v>
      </c>
      <c r="AC29" s="61">
        <v>0.0</v>
      </c>
      <c r="AD29" s="60">
        <v>1.0</v>
      </c>
    </row>
    <row r="30" ht="14.25" customHeight="1">
      <c r="A30" s="11" t="s">
        <v>76</v>
      </c>
      <c r="B30" s="59">
        <v>0.462</v>
      </c>
      <c r="C30" s="60">
        <v>63380.0</v>
      </c>
      <c r="D30" s="60">
        <v>28753.0</v>
      </c>
      <c r="E30" s="60">
        <v>474.0</v>
      </c>
      <c r="F30" s="60">
        <v>21.0</v>
      </c>
      <c r="G30" s="60">
        <v>38.0</v>
      </c>
      <c r="H30" s="60">
        <v>29286.0</v>
      </c>
      <c r="I30" s="63" t="s">
        <v>116</v>
      </c>
      <c r="J30" s="60">
        <v>195.0</v>
      </c>
      <c r="K30" s="60">
        <v>24.0</v>
      </c>
      <c r="L30" s="60">
        <v>18.0</v>
      </c>
      <c r="M30" s="60">
        <v>567.0</v>
      </c>
      <c r="N30" s="60">
        <v>236.0</v>
      </c>
      <c r="O30" s="61">
        <f t="shared" si="3"/>
        <v>0.4162257496</v>
      </c>
      <c r="P30" s="60">
        <v>31.0</v>
      </c>
      <c r="Q30" s="60">
        <v>131.0</v>
      </c>
      <c r="R30" s="60">
        <v>5.0</v>
      </c>
      <c r="S30" s="60">
        <v>136.0</v>
      </c>
      <c r="T30" s="62">
        <v>0.016</v>
      </c>
      <c r="U30" s="60">
        <v>56.0</v>
      </c>
      <c r="V30" s="60">
        <v>38.0</v>
      </c>
      <c r="W30" s="60">
        <v>18.0</v>
      </c>
      <c r="X30" s="60">
        <v>1.0</v>
      </c>
      <c r="Y30" s="60">
        <v>3.0</v>
      </c>
      <c r="Z30" s="60">
        <v>0.0</v>
      </c>
      <c r="AA30" s="60">
        <v>0.0</v>
      </c>
      <c r="AB30" s="60">
        <v>14.0</v>
      </c>
      <c r="AC30" s="61">
        <v>0.6785714285714286</v>
      </c>
      <c r="AD30" s="60">
        <v>10.0</v>
      </c>
    </row>
    <row r="31" ht="14.25" customHeight="1">
      <c r="O31" s="61"/>
      <c r="AC31" s="61"/>
    </row>
    <row r="32" ht="14.25" customHeight="1">
      <c r="A32" s="68" t="s">
        <v>78</v>
      </c>
      <c r="B32" s="69">
        <f>H32/C32</f>
        <v>0.4274838215</v>
      </c>
      <c r="C32" s="70">
        <f t="shared" ref="C32:H32" si="4">SUM(C2:C30)</f>
        <v>1100844</v>
      </c>
      <c r="D32" s="70">
        <f t="shared" si="4"/>
        <v>454030</v>
      </c>
      <c r="E32" s="70">
        <f t="shared" si="4"/>
        <v>15174</v>
      </c>
      <c r="F32" s="57">
        <f t="shared" si="4"/>
        <v>559</v>
      </c>
      <c r="G32" s="57">
        <f t="shared" si="4"/>
        <v>830</v>
      </c>
      <c r="H32" s="70">
        <f t="shared" si="4"/>
        <v>470593</v>
      </c>
      <c r="I32" s="57"/>
      <c r="J32" s="70">
        <f t="shared" ref="J32:N32" si="5">SUM(J2:J30)</f>
        <v>4526</v>
      </c>
      <c r="K32" s="57">
        <f t="shared" si="5"/>
        <v>638</v>
      </c>
      <c r="L32" s="57">
        <f t="shared" si="5"/>
        <v>112</v>
      </c>
      <c r="M32" s="70">
        <f t="shared" si="5"/>
        <v>8942</v>
      </c>
      <c r="N32" s="70">
        <f t="shared" si="5"/>
        <v>4712</v>
      </c>
      <c r="O32" s="69">
        <f>AVERAGE(O2:O30)</f>
        <v>0.4758835916</v>
      </c>
      <c r="P32" s="57">
        <f>SUM(P2:P31)</f>
        <v>218</v>
      </c>
      <c r="Q32" s="70">
        <f>SUM(Q2:Q30)</f>
        <v>6381</v>
      </c>
      <c r="R32" s="70">
        <f t="shared" ref="R32:S32" si="6">SUM(R2:R31)</f>
        <v>3394</v>
      </c>
      <c r="S32" s="70">
        <f t="shared" si="6"/>
        <v>8646</v>
      </c>
      <c r="T32" s="69">
        <f>AVERAGE(T2:T30)</f>
        <v>0.02179166667</v>
      </c>
      <c r="U32" s="70">
        <f t="shared" ref="U32:AB32" si="7">SUM(U2:U30)</f>
        <v>1074</v>
      </c>
      <c r="V32" s="57">
        <f t="shared" si="7"/>
        <v>827</v>
      </c>
      <c r="W32" s="57">
        <f t="shared" si="7"/>
        <v>244</v>
      </c>
      <c r="X32" s="57">
        <f t="shared" si="7"/>
        <v>14</v>
      </c>
      <c r="Y32" s="57">
        <f t="shared" si="7"/>
        <v>34</v>
      </c>
      <c r="Z32" s="57">
        <f t="shared" si="7"/>
        <v>0</v>
      </c>
      <c r="AA32" s="57">
        <f t="shared" si="7"/>
        <v>13</v>
      </c>
      <c r="AB32" s="57">
        <f t="shared" si="7"/>
        <v>182</v>
      </c>
      <c r="AC32" s="69">
        <f>AVERAGE(AC2:AC30)</f>
        <v>0.8332130917</v>
      </c>
      <c r="AD32" s="57">
        <f>SUM(AD2:AD30)</f>
        <v>487</v>
      </c>
    </row>
    <row r="33" ht="14.25" customHeight="1"/>
    <row r="34" ht="14.25" customHeight="1">
      <c r="M34" s="5"/>
    </row>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0"/>
  <cols>
    <col customWidth="1" min="1" max="1" width="8.63"/>
    <col customWidth="1" min="2" max="2" width="13.13"/>
    <col customWidth="1" min="3" max="3" width="12.25"/>
    <col customWidth="1" min="4" max="4" width="24.88"/>
    <col customWidth="1" min="5" max="5" width="17.5"/>
    <col customWidth="1" min="6" max="6" width="37.88"/>
    <col customWidth="1" min="7" max="7" width="20.5"/>
    <col customWidth="1" min="8" max="8" width="19.5"/>
    <col customWidth="1" min="9" max="9" width="41.38"/>
    <col customWidth="1" min="10" max="10" width="29.5"/>
    <col customWidth="1" min="11" max="11" width="14.0"/>
    <col customWidth="1" min="12" max="12" width="28.88"/>
    <col customWidth="1" min="13" max="13" width="22.13"/>
    <col customWidth="1" min="14" max="14" width="14.25"/>
    <col customWidth="1" min="15" max="15" width="20.5"/>
    <col customWidth="1" min="16" max="16" width="21.13"/>
    <col customWidth="1" min="17" max="17" width="38.75"/>
    <col customWidth="1" min="18" max="18" width="40.75"/>
    <col customWidth="1" min="19" max="19" width="32.88"/>
    <col customWidth="1" min="20" max="20" width="23.75"/>
    <col customWidth="1" min="21" max="21" width="28.63"/>
    <col customWidth="1" min="22" max="22" width="29.88"/>
    <col customWidth="1" min="23" max="23" width="28.88"/>
    <col customWidth="1" min="24" max="24" width="18.63"/>
    <col customWidth="1" min="25" max="25" width="18.13"/>
    <col customWidth="1" min="26" max="26" width="14.25"/>
    <col customWidth="1" min="27" max="27" width="21.5"/>
    <col customWidth="1" min="28" max="28" width="6.0"/>
    <col customWidth="1" min="29" max="29" width="32.88"/>
    <col customWidth="1" min="30" max="30" width="35.88"/>
  </cols>
  <sheetData>
    <row r="1" ht="14.25" customHeight="1">
      <c r="A1" s="32" t="s">
        <v>6</v>
      </c>
      <c r="B1" s="32" t="s">
        <v>117</v>
      </c>
      <c r="C1" s="32" t="s">
        <v>118</v>
      </c>
      <c r="D1" s="32" t="s">
        <v>119</v>
      </c>
      <c r="E1" s="32" t="s">
        <v>120</v>
      </c>
      <c r="F1" s="32" t="s">
        <v>121</v>
      </c>
      <c r="G1" s="32" t="s">
        <v>122</v>
      </c>
      <c r="H1" s="32" t="s">
        <v>123</v>
      </c>
      <c r="I1" s="33" t="s">
        <v>17</v>
      </c>
      <c r="J1" s="32" t="s">
        <v>124</v>
      </c>
      <c r="K1" s="32" t="s">
        <v>125</v>
      </c>
      <c r="L1" s="32" t="s">
        <v>126</v>
      </c>
      <c r="M1" s="32" t="s">
        <v>127</v>
      </c>
      <c r="N1" s="32" t="s">
        <v>128</v>
      </c>
      <c r="O1" s="32" t="s">
        <v>129</v>
      </c>
      <c r="P1" s="32" t="s">
        <v>130</v>
      </c>
      <c r="Q1" s="32" t="s">
        <v>131</v>
      </c>
      <c r="R1" s="32" t="s">
        <v>132</v>
      </c>
      <c r="S1" s="32" t="s">
        <v>133</v>
      </c>
      <c r="T1" s="32" t="s">
        <v>134</v>
      </c>
      <c r="U1" s="32" t="s">
        <v>135</v>
      </c>
      <c r="V1" s="32" t="s">
        <v>136</v>
      </c>
      <c r="W1" s="32" t="s">
        <v>137</v>
      </c>
      <c r="X1" s="32" t="s">
        <v>138</v>
      </c>
      <c r="Y1" s="32" t="s">
        <v>139</v>
      </c>
      <c r="Z1" s="32" t="s">
        <v>140</v>
      </c>
      <c r="AA1" s="32" t="s">
        <v>141</v>
      </c>
      <c r="AB1" s="32" t="s">
        <v>36</v>
      </c>
      <c r="AC1" s="32" t="s">
        <v>142</v>
      </c>
      <c r="AD1" s="32" t="s">
        <v>143</v>
      </c>
    </row>
    <row r="2" ht="14.25" customHeight="1">
      <c r="A2" s="11" t="s">
        <v>39</v>
      </c>
      <c r="B2" s="61">
        <v>0.35</v>
      </c>
      <c r="C2" s="60">
        <v>205.0</v>
      </c>
      <c r="D2" s="60">
        <v>72.0</v>
      </c>
      <c r="E2" s="60">
        <v>0.0</v>
      </c>
      <c r="F2" s="60">
        <v>0.0</v>
      </c>
      <c r="G2" s="60">
        <v>0.0</v>
      </c>
      <c r="H2" s="60">
        <v>72.0</v>
      </c>
      <c r="I2" s="4" t="s">
        <v>40</v>
      </c>
      <c r="J2" s="60">
        <v>1.0</v>
      </c>
      <c r="K2" s="60">
        <v>0.0</v>
      </c>
      <c r="L2" s="60">
        <v>0.0</v>
      </c>
      <c r="M2" s="60">
        <v>1.0</v>
      </c>
      <c r="N2" s="60">
        <v>1.0</v>
      </c>
      <c r="O2" s="61">
        <f t="shared" ref="O2:O8" si="1">N2/M2</f>
        <v>1</v>
      </c>
      <c r="P2" s="60">
        <v>0.0</v>
      </c>
      <c r="Q2" s="60">
        <v>1.0</v>
      </c>
      <c r="R2" s="60">
        <v>0.0</v>
      </c>
      <c r="S2" s="60">
        <v>1.0</v>
      </c>
      <c r="T2" s="59">
        <v>0.003</v>
      </c>
      <c r="U2" s="60">
        <v>0.0</v>
      </c>
      <c r="V2" s="60">
        <v>0.0</v>
      </c>
      <c r="W2" s="60">
        <v>0.0</v>
      </c>
      <c r="X2" s="60">
        <v>0.0</v>
      </c>
      <c r="Y2" s="60">
        <v>0.0</v>
      </c>
      <c r="Z2" s="60">
        <v>0.0</v>
      </c>
      <c r="AA2" s="60">
        <v>0.0</v>
      </c>
      <c r="AB2" s="60">
        <v>0.0</v>
      </c>
      <c r="AD2" s="60">
        <v>0.0</v>
      </c>
    </row>
    <row r="3" ht="14.25" customHeight="1">
      <c r="A3" s="11" t="s">
        <v>41</v>
      </c>
      <c r="B3" s="61">
        <v>0.295</v>
      </c>
      <c r="C3" s="60">
        <v>1487.0</v>
      </c>
      <c r="D3" s="60">
        <v>412.0</v>
      </c>
      <c r="E3" s="60">
        <v>24.0</v>
      </c>
      <c r="F3" s="60">
        <v>2.0</v>
      </c>
      <c r="G3" s="60">
        <v>0.0</v>
      </c>
      <c r="H3" s="60">
        <v>438.0</v>
      </c>
      <c r="I3" s="4" t="s">
        <v>40</v>
      </c>
      <c r="J3" s="60">
        <v>2.0</v>
      </c>
      <c r="K3" s="60">
        <v>0.0</v>
      </c>
      <c r="L3" s="60">
        <v>0.0</v>
      </c>
      <c r="M3" s="60">
        <v>11.0</v>
      </c>
      <c r="N3" s="60">
        <v>2.0</v>
      </c>
      <c r="O3" s="61">
        <f t="shared" si="1"/>
        <v>0.1818181818</v>
      </c>
      <c r="P3" s="60">
        <v>0.0</v>
      </c>
      <c r="Q3" s="60">
        <v>5.0</v>
      </c>
      <c r="R3" s="60">
        <v>0.0</v>
      </c>
      <c r="S3" s="60">
        <v>5.0</v>
      </c>
      <c r="T3" s="59">
        <v>0.08</v>
      </c>
      <c r="U3" s="60">
        <v>0.0</v>
      </c>
      <c r="V3" s="60">
        <v>0.0</v>
      </c>
      <c r="W3" s="60">
        <v>0.0</v>
      </c>
      <c r="X3" s="60">
        <v>0.0</v>
      </c>
      <c r="Y3" s="60">
        <v>0.0</v>
      </c>
      <c r="Z3" s="60">
        <v>0.0</v>
      </c>
      <c r="AA3" s="60">
        <v>0.0</v>
      </c>
      <c r="AB3" s="60">
        <v>0.0</v>
      </c>
      <c r="AD3" s="60">
        <v>0.0</v>
      </c>
    </row>
    <row r="4" ht="14.25" customHeight="1">
      <c r="A4" s="11" t="s">
        <v>42</v>
      </c>
      <c r="B4" s="61">
        <v>0.293</v>
      </c>
      <c r="C4" s="60">
        <v>6022.0</v>
      </c>
      <c r="D4" s="60">
        <v>1672.0</v>
      </c>
      <c r="E4" s="60">
        <v>82.0</v>
      </c>
      <c r="F4" s="60">
        <v>5.0</v>
      </c>
      <c r="G4" s="60">
        <v>5.0</v>
      </c>
      <c r="H4" s="60">
        <v>1764.0</v>
      </c>
      <c r="I4" s="63" t="s">
        <v>144</v>
      </c>
      <c r="J4" s="60">
        <v>80.0</v>
      </c>
      <c r="K4" s="60">
        <v>4.0</v>
      </c>
      <c r="L4" s="60">
        <v>1.0</v>
      </c>
      <c r="M4" s="60">
        <v>85.0</v>
      </c>
      <c r="N4" s="60">
        <v>35.0</v>
      </c>
      <c r="O4" s="61">
        <f t="shared" si="1"/>
        <v>0.4117647059</v>
      </c>
      <c r="P4" s="60">
        <v>3.0</v>
      </c>
      <c r="Q4" s="60">
        <v>54.0</v>
      </c>
      <c r="R4" s="60">
        <v>0.0</v>
      </c>
      <c r="S4" s="60">
        <v>54.0</v>
      </c>
      <c r="T4" s="59">
        <v>0.039</v>
      </c>
      <c r="U4" s="60">
        <v>5.0</v>
      </c>
      <c r="V4" s="60">
        <v>5.0</v>
      </c>
      <c r="W4" s="60">
        <v>0.0</v>
      </c>
      <c r="X4" s="60">
        <v>0.0</v>
      </c>
      <c r="Y4" s="60">
        <v>0.0</v>
      </c>
      <c r="Z4" s="60">
        <v>0.0</v>
      </c>
      <c r="AA4" s="60">
        <v>0.0</v>
      </c>
      <c r="AB4" s="60">
        <v>0.0</v>
      </c>
      <c r="AC4" s="61">
        <v>1.0</v>
      </c>
      <c r="AD4" s="60">
        <v>5.0</v>
      </c>
    </row>
    <row r="5" ht="14.25" customHeight="1">
      <c r="A5" s="11" t="s">
        <v>43</v>
      </c>
      <c r="B5" s="61">
        <v>0.44</v>
      </c>
      <c r="C5" s="60">
        <v>1588.0</v>
      </c>
      <c r="D5" s="60">
        <v>657.0</v>
      </c>
      <c r="E5" s="60">
        <v>39.0</v>
      </c>
      <c r="F5" s="60">
        <v>0.0</v>
      </c>
      <c r="G5" s="60">
        <v>2.0</v>
      </c>
      <c r="H5" s="60">
        <v>698.0</v>
      </c>
      <c r="I5" s="4" t="s">
        <v>40</v>
      </c>
      <c r="J5" s="60">
        <v>2.0</v>
      </c>
      <c r="K5" s="60">
        <v>0.0</v>
      </c>
      <c r="L5" s="60">
        <v>0.0</v>
      </c>
      <c r="M5" s="60">
        <v>6.0</v>
      </c>
      <c r="N5" s="60">
        <v>0.0</v>
      </c>
      <c r="O5" s="61">
        <f t="shared" si="1"/>
        <v>0</v>
      </c>
      <c r="P5" s="60">
        <v>0.0</v>
      </c>
      <c r="Q5" s="60">
        <v>0.0</v>
      </c>
      <c r="R5" s="60">
        <v>0.0</v>
      </c>
      <c r="S5" s="60">
        <v>0.0</v>
      </c>
      <c r="T5" s="71">
        <v>0.031</v>
      </c>
      <c r="U5" s="60">
        <v>2.0</v>
      </c>
      <c r="V5" s="60">
        <v>2.0</v>
      </c>
      <c r="W5" s="60">
        <v>0.0</v>
      </c>
      <c r="X5" s="60">
        <v>0.0</v>
      </c>
      <c r="Y5" s="60">
        <v>0.0</v>
      </c>
      <c r="Z5" s="60">
        <v>0.0</v>
      </c>
      <c r="AA5" s="60">
        <v>0.0</v>
      </c>
      <c r="AB5" s="60">
        <v>0.0</v>
      </c>
      <c r="AC5" s="61">
        <v>1.0</v>
      </c>
      <c r="AD5" s="60">
        <v>0.0</v>
      </c>
    </row>
    <row r="6" ht="14.25" customHeight="1">
      <c r="A6" s="11" t="s">
        <v>44</v>
      </c>
      <c r="B6" s="61">
        <v>0.477</v>
      </c>
      <c r="C6" s="60">
        <v>44.0</v>
      </c>
      <c r="D6" s="60">
        <v>18.0</v>
      </c>
      <c r="E6" s="60">
        <v>3.0</v>
      </c>
      <c r="F6" s="60">
        <v>0.0</v>
      </c>
      <c r="G6" s="60">
        <v>0.0</v>
      </c>
      <c r="H6" s="60">
        <v>21.0</v>
      </c>
      <c r="I6" s="4" t="s">
        <v>40</v>
      </c>
      <c r="J6" s="60">
        <v>0.0</v>
      </c>
      <c r="K6" s="60">
        <v>0.0</v>
      </c>
      <c r="L6" s="60">
        <v>0.0</v>
      </c>
      <c r="M6" s="60">
        <v>2.0</v>
      </c>
      <c r="N6" s="60">
        <v>0.0</v>
      </c>
      <c r="O6" s="61">
        <f t="shared" si="1"/>
        <v>0</v>
      </c>
      <c r="P6" s="60">
        <v>0.0</v>
      </c>
      <c r="Q6" s="60">
        <v>0.0</v>
      </c>
      <c r="R6" s="60">
        <v>0.0</v>
      </c>
      <c r="S6" s="60">
        <v>0.0</v>
      </c>
      <c r="T6" s="59">
        <v>0.0</v>
      </c>
      <c r="U6" s="60">
        <v>0.0</v>
      </c>
      <c r="V6" s="60">
        <v>0.0</v>
      </c>
      <c r="W6" s="60">
        <v>0.0</v>
      </c>
      <c r="X6" s="60">
        <v>0.0</v>
      </c>
      <c r="Y6" s="60">
        <v>0.0</v>
      </c>
      <c r="Z6" s="60">
        <v>0.0</v>
      </c>
      <c r="AA6" s="60">
        <v>0.0</v>
      </c>
      <c r="AB6" s="60">
        <v>0.0</v>
      </c>
      <c r="AD6" s="60">
        <v>0.0</v>
      </c>
    </row>
    <row r="7" ht="14.25" customHeight="1">
      <c r="A7" s="11" t="s">
        <v>45</v>
      </c>
      <c r="B7" s="61">
        <v>0.331</v>
      </c>
      <c r="C7" s="60">
        <v>19304.0</v>
      </c>
      <c r="D7" s="60">
        <v>6015.0</v>
      </c>
      <c r="E7" s="60">
        <v>351.0</v>
      </c>
      <c r="F7" s="60">
        <v>11.0</v>
      </c>
      <c r="G7" s="60">
        <v>10.0</v>
      </c>
      <c r="H7" s="60">
        <v>6387.0</v>
      </c>
      <c r="I7" s="4" t="s">
        <v>40</v>
      </c>
      <c r="J7" s="60">
        <v>35.0</v>
      </c>
      <c r="K7" s="60">
        <v>4.0</v>
      </c>
      <c r="L7" s="60">
        <v>3.0</v>
      </c>
      <c r="M7" s="60">
        <v>268.0</v>
      </c>
      <c r="N7" s="60">
        <v>42.0</v>
      </c>
      <c r="O7" s="61">
        <f t="shared" si="1"/>
        <v>0.1567164179</v>
      </c>
      <c r="P7" s="60">
        <v>2.0</v>
      </c>
      <c r="Q7" s="60">
        <v>120.0</v>
      </c>
      <c r="R7" s="60">
        <v>1.0</v>
      </c>
      <c r="S7" s="60">
        <v>121.0</v>
      </c>
      <c r="T7" s="59">
        <v>0.013</v>
      </c>
      <c r="U7" s="60">
        <v>12.0</v>
      </c>
      <c r="V7" s="60">
        <v>10.0</v>
      </c>
      <c r="W7" s="60">
        <v>2.0</v>
      </c>
      <c r="X7" s="60">
        <v>0.0</v>
      </c>
      <c r="Y7" s="60">
        <v>2.0</v>
      </c>
      <c r="Z7" s="60">
        <v>0.0</v>
      </c>
      <c r="AA7" s="60">
        <v>0.0</v>
      </c>
      <c r="AB7" s="60">
        <v>0.0</v>
      </c>
      <c r="AC7" s="61">
        <v>0.8333333333333334</v>
      </c>
      <c r="AD7" s="60">
        <v>5.0</v>
      </c>
    </row>
    <row r="8" ht="14.25" customHeight="1">
      <c r="A8" s="11" t="s">
        <v>46</v>
      </c>
      <c r="B8" s="61">
        <v>0.306</v>
      </c>
      <c r="C8" s="60">
        <v>516.0</v>
      </c>
      <c r="D8" s="60">
        <v>157.0</v>
      </c>
      <c r="E8" s="60">
        <v>0.0</v>
      </c>
      <c r="F8" s="60">
        <v>0.0</v>
      </c>
      <c r="G8" s="60">
        <v>1.0</v>
      </c>
      <c r="H8" s="60">
        <v>158.0</v>
      </c>
      <c r="I8" s="4" t="s">
        <v>40</v>
      </c>
      <c r="J8" s="60">
        <v>1.0</v>
      </c>
      <c r="K8" s="60">
        <v>0.0</v>
      </c>
      <c r="L8" s="60">
        <v>0.0</v>
      </c>
      <c r="M8" s="60">
        <v>1.0</v>
      </c>
      <c r="N8" s="60">
        <v>1.0</v>
      </c>
      <c r="O8" s="61">
        <f t="shared" si="1"/>
        <v>1</v>
      </c>
      <c r="P8" s="60">
        <v>0.0</v>
      </c>
      <c r="Q8" s="60">
        <v>0.0</v>
      </c>
      <c r="R8" s="60">
        <v>11.0</v>
      </c>
      <c r="S8" s="60">
        <v>11.0</v>
      </c>
      <c r="T8" s="59">
        <v>0.023</v>
      </c>
      <c r="U8" s="60">
        <v>1.0</v>
      </c>
      <c r="V8" s="60">
        <v>1.0</v>
      </c>
      <c r="W8" s="60">
        <v>0.0</v>
      </c>
      <c r="X8" s="60">
        <v>0.0</v>
      </c>
      <c r="Y8" s="60">
        <v>0.0</v>
      </c>
      <c r="Z8" s="60">
        <v>0.0</v>
      </c>
      <c r="AA8" s="60">
        <v>0.0</v>
      </c>
      <c r="AB8" s="60">
        <v>0.0</v>
      </c>
      <c r="AC8" s="61">
        <v>1.0</v>
      </c>
      <c r="AD8" s="60">
        <v>1.0</v>
      </c>
    </row>
    <row r="9" ht="14.25" customHeight="1">
      <c r="A9" s="11" t="s">
        <v>47</v>
      </c>
      <c r="B9" s="61">
        <v>0.352</v>
      </c>
      <c r="C9" s="60">
        <v>213.0</v>
      </c>
      <c r="D9" s="60">
        <v>75.0</v>
      </c>
      <c r="E9" s="60">
        <v>0.0</v>
      </c>
      <c r="F9" s="60">
        <v>0.0</v>
      </c>
      <c r="G9" s="60">
        <v>0.0</v>
      </c>
      <c r="H9" s="60">
        <v>75.0</v>
      </c>
      <c r="I9" s="4" t="s">
        <v>40</v>
      </c>
      <c r="J9" s="60">
        <v>0.0</v>
      </c>
      <c r="K9" s="60">
        <v>1.0</v>
      </c>
      <c r="L9" s="60">
        <v>0.0</v>
      </c>
      <c r="M9" s="60">
        <v>1.0</v>
      </c>
      <c r="N9" s="60">
        <v>1.0</v>
      </c>
      <c r="O9" s="61">
        <v>1.0</v>
      </c>
      <c r="P9" s="60">
        <v>0.0</v>
      </c>
      <c r="Q9" s="60">
        <v>0.0</v>
      </c>
      <c r="R9" s="60">
        <v>0.0</v>
      </c>
      <c r="S9" s="60">
        <v>0.0</v>
      </c>
      <c r="T9" s="59"/>
      <c r="U9" s="60">
        <v>0.0</v>
      </c>
      <c r="V9" s="60">
        <v>0.0</v>
      </c>
      <c r="W9" s="60">
        <v>0.0</v>
      </c>
      <c r="X9" s="60">
        <v>0.0</v>
      </c>
      <c r="Y9" s="60">
        <v>0.0</v>
      </c>
      <c r="Z9" s="60">
        <v>0.0</v>
      </c>
      <c r="AA9" s="60">
        <v>0.0</v>
      </c>
      <c r="AB9" s="60">
        <v>0.0</v>
      </c>
      <c r="AD9" s="60">
        <v>0.0</v>
      </c>
    </row>
    <row r="10" ht="14.25" customHeight="1">
      <c r="A10" s="11" t="s">
        <v>48</v>
      </c>
      <c r="B10" s="61">
        <v>0.446</v>
      </c>
      <c r="C10" s="60">
        <v>184.0</v>
      </c>
      <c r="D10" s="60">
        <v>82.0</v>
      </c>
      <c r="E10" s="60">
        <v>0.0</v>
      </c>
      <c r="F10" s="60">
        <v>0.0</v>
      </c>
      <c r="G10" s="60">
        <v>0.0</v>
      </c>
      <c r="H10" s="60">
        <v>82.0</v>
      </c>
      <c r="I10" s="4" t="s">
        <v>40</v>
      </c>
      <c r="J10" s="60">
        <v>3.0</v>
      </c>
      <c r="K10" s="60">
        <v>0.0</v>
      </c>
      <c r="L10" s="60">
        <v>0.0</v>
      </c>
      <c r="M10" s="60">
        <v>3.0</v>
      </c>
      <c r="N10" s="60">
        <v>0.0</v>
      </c>
      <c r="O10" s="61">
        <f t="shared" ref="O10:O16" si="2">N10/M10</f>
        <v>0</v>
      </c>
      <c r="P10" s="60">
        <v>0.0</v>
      </c>
      <c r="Q10" s="60">
        <v>4.0</v>
      </c>
      <c r="R10" s="60">
        <v>0.0</v>
      </c>
      <c r="S10" s="60">
        <v>4.0</v>
      </c>
      <c r="T10" s="59">
        <v>0.04</v>
      </c>
      <c r="U10" s="60">
        <v>0.0</v>
      </c>
      <c r="V10" s="60">
        <v>0.0</v>
      </c>
      <c r="W10" s="60">
        <v>0.0</v>
      </c>
      <c r="X10" s="60">
        <v>0.0</v>
      </c>
      <c r="Y10" s="60">
        <v>0.0</v>
      </c>
      <c r="Z10" s="60">
        <v>0.0</v>
      </c>
      <c r="AA10" s="60">
        <v>0.0</v>
      </c>
      <c r="AB10" s="60">
        <v>0.0</v>
      </c>
      <c r="AD10" s="60">
        <v>0.0</v>
      </c>
    </row>
    <row r="11" ht="14.25" customHeight="1">
      <c r="A11" s="11" t="s">
        <v>49</v>
      </c>
      <c r="B11" s="61">
        <v>0.476</v>
      </c>
      <c r="C11" s="60">
        <v>1182.0</v>
      </c>
      <c r="D11" s="60">
        <v>503.0</v>
      </c>
      <c r="E11" s="60">
        <v>57.0</v>
      </c>
      <c r="F11" s="60">
        <v>1.0</v>
      </c>
      <c r="G11" s="60">
        <v>2.0</v>
      </c>
      <c r="H11" s="60">
        <v>563.0</v>
      </c>
      <c r="I11" s="4" t="s">
        <v>40</v>
      </c>
      <c r="J11" s="60">
        <v>0.0</v>
      </c>
      <c r="K11" s="60">
        <v>0.0</v>
      </c>
      <c r="L11" s="60">
        <v>0.0</v>
      </c>
      <c r="M11" s="60">
        <v>12.0</v>
      </c>
      <c r="N11" s="60">
        <v>0.0</v>
      </c>
      <c r="O11" s="61">
        <f t="shared" si="2"/>
        <v>0</v>
      </c>
      <c r="P11" s="60">
        <v>0.0</v>
      </c>
      <c r="Q11" s="60">
        <v>24.0</v>
      </c>
      <c r="R11" s="60">
        <v>1.0</v>
      </c>
      <c r="S11" s="60">
        <v>25.0</v>
      </c>
      <c r="T11" s="59">
        <v>0.027</v>
      </c>
      <c r="U11" s="60">
        <v>4.0</v>
      </c>
      <c r="V11" s="60">
        <v>2.0</v>
      </c>
      <c r="W11" s="60">
        <v>2.0</v>
      </c>
      <c r="X11" s="60">
        <v>0.0</v>
      </c>
      <c r="Y11" s="60">
        <v>2.0</v>
      </c>
      <c r="Z11" s="60">
        <v>0.0</v>
      </c>
      <c r="AA11" s="60">
        <v>0.0</v>
      </c>
      <c r="AB11" s="60">
        <v>0.0</v>
      </c>
      <c r="AC11" s="61">
        <v>0.5</v>
      </c>
      <c r="AD11" s="60">
        <v>1.0</v>
      </c>
    </row>
    <row r="12" ht="14.25" customHeight="1">
      <c r="A12" s="11" t="s">
        <v>50</v>
      </c>
      <c r="B12" s="61">
        <v>0.357</v>
      </c>
      <c r="C12" s="60">
        <v>2002.0</v>
      </c>
      <c r="D12" s="60">
        <v>670.0</v>
      </c>
      <c r="E12" s="60">
        <v>43.0</v>
      </c>
      <c r="F12" s="60">
        <v>0.0</v>
      </c>
      <c r="G12" s="60">
        <v>2.0</v>
      </c>
      <c r="H12" s="60">
        <v>715.0</v>
      </c>
      <c r="I12" s="4" t="s">
        <v>40</v>
      </c>
      <c r="J12" s="60">
        <v>0.0</v>
      </c>
      <c r="K12" s="60">
        <v>1.0</v>
      </c>
      <c r="L12" s="60">
        <v>4.0</v>
      </c>
      <c r="M12" s="60">
        <v>5.0</v>
      </c>
      <c r="N12" s="60">
        <v>0.0</v>
      </c>
      <c r="O12" s="61">
        <f t="shared" si="2"/>
        <v>0</v>
      </c>
      <c r="P12" s="60">
        <v>0.0</v>
      </c>
      <c r="Q12" s="60">
        <v>23.0</v>
      </c>
      <c r="R12" s="60">
        <v>0.0</v>
      </c>
      <c r="S12" s="60">
        <v>23.0</v>
      </c>
      <c r="T12" s="59"/>
      <c r="U12" s="60">
        <v>2.0</v>
      </c>
      <c r="V12" s="60">
        <v>2.0</v>
      </c>
      <c r="W12" s="60">
        <v>0.0</v>
      </c>
      <c r="X12" s="60">
        <v>0.0</v>
      </c>
      <c r="Y12" s="60">
        <v>0.0</v>
      </c>
      <c r="Z12" s="60">
        <v>0.0</v>
      </c>
      <c r="AA12" s="60">
        <v>0.0</v>
      </c>
      <c r="AB12" s="60">
        <v>0.0</v>
      </c>
      <c r="AC12" s="61">
        <v>1.0</v>
      </c>
      <c r="AD12" s="60">
        <v>0.0</v>
      </c>
    </row>
    <row r="13" ht="14.25" customHeight="1">
      <c r="A13" s="11" t="s">
        <v>51</v>
      </c>
      <c r="B13" s="61">
        <v>0.399</v>
      </c>
      <c r="C13" s="60">
        <v>273.0</v>
      </c>
      <c r="D13" s="60">
        <v>107.0</v>
      </c>
      <c r="E13" s="60">
        <v>2.0</v>
      </c>
      <c r="F13" s="60">
        <v>0.0</v>
      </c>
      <c r="G13" s="60">
        <v>0.0</v>
      </c>
      <c r="H13" s="60">
        <v>109.0</v>
      </c>
      <c r="I13" s="4" t="s">
        <v>40</v>
      </c>
      <c r="J13" s="60">
        <v>2.0</v>
      </c>
      <c r="K13" s="60">
        <v>0.0</v>
      </c>
      <c r="L13" s="60">
        <v>0.0</v>
      </c>
      <c r="M13" s="60">
        <v>2.0</v>
      </c>
      <c r="N13" s="60">
        <v>0.0</v>
      </c>
      <c r="O13" s="61">
        <f t="shared" si="2"/>
        <v>0</v>
      </c>
      <c r="P13" s="60">
        <v>0.0</v>
      </c>
      <c r="Q13" s="60">
        <v>2.0</v>
      </c>
      <c r="R13" s="60">
        <v>1.0</v>
      </c>
      <c r="S13" s="60">
        <v>3.0</v>
      </c>
      <c r="T13" s="59">
        <v>0.0</v>
      </c>
      <c r="U13" s="60">
        <v>0.0</v>
      </c>
      <c r="V13" s="60">
        <v>0.0</v>
      </c>
      <c r="W13" s="60">
        <v>0.0</v>
      </c>
      <c r="X13" s="60">
        <v>0.0</v>
      </c>
      <c r="Y13" s="60">
        <v>0.0</v>
      </c>
      <c r="Z13" s="60">
        <v>0.0</v>
      </c>
      <c r="AA13" s="60">
        <v>0.0</v>
      </c>
      <c r="AB13" s="60">
        <v>0.0</v>
      </c>
      <c r="AD13" s="60">
        <v>0.0</v>
      </c>
    </row>
    <row r="14" ht="14.25" customHeight="1">
      <c r="A14" s="11" t="s">
        <v>52</v>
      </c>
      <c r="B14" s="61">
        <v>0.5</v>
      </c>
      <c r="C14" s="60">
        <v>458.0</v>
      </c>
      <c r="D14" s="60">
        <v>218.0</v>
      </c>
      <c r="E14" s="60">
        <v>10.0</v>
      </c>
      <c r="F14" s="60">
        <v>0.0</v>
      </c>
      <c r="G14" s="60">
        <v>1.0</v>
      </c>
      <c r="H14" s="60">
        <v>229.0</v>
      </c>
      <c r="I14" s="4" t="s">
        <v>40</v>
      </c>
      <c r="J14" s="60">
        <v>3.0</v>
      </c>
      <c r="K14" s="60">
        <v>0.0</v>
      </c>
      <c r="L14" s="60">
        <v>0.0</v>
      </c>
      <c r="M14" s="60">
        <v>3.0</v>
      </c>
      <c r="N14" s="60">
        <v>0.0</v>
      </c>
      <c r="O14" s="61">
        <f t="shared" si="2"/>
        <v>0</v>
      </c>
      <c r="P14" s="60">
        <v>0.0</v>
      </c>
      <c r="Q14" s="60">
        <v>12.0</v>
      </c>
      <c r="R14" s="60">
        <v>0.0</v>
      </c>
      <c r="S14" s="60">
        <v>0.0</v>
      </c>
      <c r="T14" s="59">
        <v>0.0</v>
      </c>
      <c r="U14" s="60">
        <v>1.0</v>
      </c>
      <c r="V14" s="60">
        <v>1.0</v>
      </c>
      <c r="W14" s="60">
        <v>0.0</v>
      </c>
      <c r="X14" s="60">
        <v>0.0</v>
      </c>
      <c r="Y14" s="60">
        <v>0.0</v>
      </c>
      <c r="Z14" s="60">
        <v>0.0</v>
      </c>
      <c r="AA14" s="60">
        <v>0.0</v>
      </c>
      <c r="AB14" s="60">
        <v>0.0</v>
      </c>
      <c r="AC14" s="61">
        <v>1.0</v>
      </c>
      <c r="AD14" s="60">
        <v>1.0</v>
      </c>
    </row>
    <row r="15" ht="14.25" customHeight="1">
      <c r="A15" s="11" t="s">
        <v>53</v>
      </c>
      <c r="B15" s="61">
        <v>0.47</v>
      </c>
      <c r="C15" s="60">
        <v>247.0</v>
      </c>
      <c r="D15" s="60">
        <v>113.0</v>
      </c>
      <c r="E15" s="60">
        <v>2.0</v>
      </c>
      <c r="F15" s="60">
        <v>1.0</v>
      </c>
      <c r="G15" s="60">
        <v>0.0</v>
      </c>
      <c r="H15" s="60">
        <v>116.0</v>
      </c>
      <c r="I15" s="4" t="s">
        <v>40</v>
      </c>
      <c r="J15" s="60">
        <v>3.0</v>
      </c>
      <c r="K15" s="60">
        <v>0.0</v>
      </c>
      <c r="L15" s="60">
        <v>0.0</v>
      </c>
      <c r="M15" s="60">
        <v>3.0</v>
      </c>
      <c r="N15" s="60">
        <v>0.0</v>
      </c>
      <c r="O15" s="61">
        <f t="shared" si="2"/>
        <v>0</v>
      </c>
      <c r="P15" s="60">
        <v>0.0</v>
      </c>
      <c r="Q15" s="60">
        <v>2.0</v>
      </c>
      <c r="R15" s="60">
        <v>1.0</v>
      </c>
      <c r="S15" s="60">
        <v>3.0</v>
      </c>
      <c r="T15" s="59">
        <v>0.04</v>
      </c>
      <c r="U15" s="60">
        <v>0.0</v>
      </c>
      <c r="V15" s="60">
        <v>0.0</v>
      </c>
      <c r="W15" s="60">
        <v>0.0</v>
      </c>
      <c r="X15" s="60">
        <v>0.0</v>
      </c>
      <c r="Y15" s="60">
        <v>0.0</v>
      </c>
      <c r="Z15" s="60">
        <v>0.0</v>
      </c>
      <c r="AA15" s="60">
        <v>0.0</v>
      </c>
      <c r="AB15" s="60">
        <v>0.0</v>
      </c>
      <c r="AD15" s="60">
        <v>0.0</v>
      </c>
    </row>
    <row r="16" ht="14.25" customHeight="1">
      <c r="A16" s="11" t="s">
        <v>54</v>
      </c>
      <c r="B16" s="61">
        <v>0.407</v>
      </c>
      <c r="C16" s="60">
        <v>302.0</v>
      </c>
      <c r="D16" s="60">
        <v>121.0</v>
      </c>
      <c r="E16" s="60">
        <v>2.0</v>
      </c>
      <c r="F16" s="60">
        <v>0.0</v>
      </c>
      <c r="G16" s="60">
        <v>0.0</v>
      </c>
      <c r="H16" s="60">
        <v>123.0</v>
      </c>
      <c r="I16" s="4" t="s">
        <v>40</v>
      </c>
      <c r="J16" s="60">
        <v>3.0</v>
      </c>
      <c r="K16" s="60">
        <v>1.0</v>
      </c>
      <c r="L16" s="60">
        <v>0.0</v>
      </c>
      <c r="M16" s="60">
        <v>4.0</v>
      </c>
      <c r="N16" s="60">
        <v>4.0</v>
      </c>
      <c r="O16" s="61">
        <f t="shared" si="2"/>
        <v>1</v>
      </c>
      <c r="P16" s="60">
        <v>0.0</v>
      </c>
      <c r="Q16" s="60">
        <v>3.0</v>
      </c>
      <c r="R16" s="60">
        <v>10.0</v>
      </c>
      <c r="S16" s="60">
        <v>13.0</v>
      </c>
      <c r="T16" s="59"/>
      <c r="U16" s="60">
        <v>0.0</v>
      </c>
      <c r="V16" s="60">
        <v>0.0</v>
      </c>
      <c r="W16" s="60">
        <v>0.0</v>
      </c>
      <c r="X16" s="60">
        <v>0.0</v>
      </c>
      <c r="Y16" s="60">
        <v>0.0</v>
      </c>
      <c r="Z16" s="60">
        <v>0.0</v>
      </c>
      <c r="AA16" s="60">
        <v>0.0</v>
      </c>
      <c r="AB16" s="60">
        <v>0.0</v>
      </c>
      <c r="AD16" s="60">
        <v>0.0</v>
      </c>
    </row>
    <row r="17" ht="14.25" customHeight="1">
      <c r="A17" s="11" t="s">
        <v>55</v>
      </c>
      <c r="B17" s="61">
        <v>0.321</v>
      </c>
      <c r="C17" s="60">
        <v>28.0</v>
      </c>
      <c r="D17" s="60">
        <v>9.0</v>
      </c>
      <c r="E17" s="60">
        <v>0.0</v>
      </c>
      <c r="F17" s="60">
        <v>0.0</v>
      </c>
      <c r="G17" s="60">
        <v>0.0</v>
      </c>
      <c r="H17" s="60">
        <v>9.0</v>
      </c>
      <c r="I17" s="4" t="s">
        <v>40</v>
      </c>
      <c r="J17" s="60">
        <v>0.0</v>
      </c>
      <c r="K17" s="60">
        <v>0.0</v>
      </c>
      <c r="L17" s="60">
        <v>0.0</v>
      </c>
      <c r="M17" s="60">
        <v>0.0</v>
      </c>
      <c r="N17" s="60">
        <v>0.0</v>
      </c>
      <c r="O17" s="61"/>
      <c r="P17" s="60">
        <v>0.0</v>
      </c>
      <c r="Q17" s="60">
        <v>0.0</v>
      </c>
      <c r="R17" s="60">
        <v>0.0</v>
      </c>
      <c r="S17" s="60">
        <v>0.0</v>
      </c>
      <c r="T17" s="59">
        <v>0.0</v>
      </c>
      <c r="U17" s="60">
        <v>0.0</v>
      </c>
      <c r="V17" s="60">
        <v>0.0</v>
      </c>
      <c r="W17" s="60">
        <v>0.0</v>
      </c>
      <c r="X17" s="60">
        <v>0.0</v>
      </c>
      <c r="Y17" s="60">
        <v>0.0</v>
      </c>
      <c r="Z17" s="60">
        <v>0.0</v>
      </c>
      <c r="AA17" s="60">
        <v>0.0</v>
      </c>
      <c r="AB17" s="60">
        <v>0.0</v>
      </c>
      <c r="AD17" s="60">
        <v>0.0</v>
      </c>
    </row>
    <row r="18" ht="14.25" customHeight="1">
      <c r="A18" s="11" t="s">
        <v>56</v>
      </c>
      <c r="B18" s="61">
        <v>0.455</v>
      </c>
      <c r="C18" s="60">
        <v>55.0</v>
      </c>
      <c r="D18" s="60">
        <v>22.0</v>
      </c>
      <c r="E18" s="60">
        <v>3.0</v>
      </c>
      <c r="F18" s="60">
        <v>0.0</v>
      </c>
      <c r="G18" s="60">
        <v>0.0</v>
      </c>
      <c r="H18" s="60">
        <v>25.0</v>
      </c>
      <c r="I18" s="4" t="s">
        <v>40</v>
      </c>
      <c r="J18" s="60">
        <v>0.0</v>
      </c>
      <c r="K18" s="60">
        <v>0.0</v>
      </c>
      <c r="L18" s="60">
        <v>0.0</v>
      </c>
      <c r="M18" s="60">
        <v>4.0</v>
      </c>
      <c r="N18" s="60">
        <v>0.0</v>
      </c>
      <c r="O18" s="61">
        <f t="shared" ref="O18:O30" si="3">N18/M18</f>
        <v>0</v>
      </c>
      <c r="P18" s="60">
        <v>0.0</v>
      </c>
      <c r="Q18" s="60">
        <v>1.0</v>
      </c>
      <c r="R18" s="60">
        <v>3.0</v>
      </c>
      <c r="S18" s="60">
        <v>4.0</v>
      </c>
      <c r="T18" s="59">
        <v>0.05</v>
      </c>
      <c r="U18" s="60">
        <v>0.0</v>
      </c>
      <c r="V18" s="60">
        <v>0.0</v>
      </c>
      <c r="W18" s="60">
        <v>0.0</v>
      </c>
      <c r="X18" s="60">
        <v>0.0</v>
      </c>
      <c r="Y18" s="60">
        <v>0.0</v>
      </c>
      <c r="Z18" s="60">
        <v>0.0</v>
      </c>
      <c r="AA18" s="60">
        <v>0.0</v>
      </c>
      <c r="AB18" s="60">
        <v>0.0</v>
      </c>
      <c r="AD18" s="60">
        <v>0.0</v>
      </c>
    </row>
    <row r="19" ht="14.25" customHeight="1">
      <c r="A19" s="11" t="s">
        <v>57</v>
      </c>
      <c r="B19" s="61">
        <v>0.297</v>
      </c>
      <c r="C19" s="60">
        <v>126068.0</v>
      </c>
      <c r="D19" s="60">
        <v>36175.0</v>
      </c>
      <c r="E19" s="60">
        <v>1018.0</v>
      </c>
      <c r="F19" s="60">
        <v>159.0</v>
      </c>
      <c r="G19" s="60">
        <v>50.0</v>
      </c>
      <c r="H19" s="60">
        <v>37402.0</v>
      </c>
      <c r="I19" s="63" t="s">
        <v>145</v>
      </c>
      <c r="J19" s="60">
        <v>138.0</v>
      </c>
      <c r="K19" s="60">
        <v>36.0</v>
      </c>
      <c r="L19" s="60">
        <v>11.0</v>
      </c>
      <c r="M19" s="60">
        <v>447.0</v>
      </c>
      <c r="N19" s="60">
        <v>185.0</v>
      </c>
      <c r="O19" s="61">
        <f t="shared" si="3"/>
        <v>0.4138702461</v>
      </c>
      <c r="P19" s="60">
        <v>13.0</v>
      </c>
      <c r="Q19" s="60">
        <v>966.0</v>
      </c>
      <c r="R19" s="60">
        <v>1.0</v>
      </c>
      <c r="S19" s="60">
        <v>967.0</v>
      </c>
      <c r="T19" s="59">
        <v>0.02</v>
      </c>
      <c r="U19" s="60">
        <v>50.0</v>
      </c>
      <c r="V19" s="60">
        <v>50.0</v>
      </c>
      <c r="W19" s="60">
        <v>0.0</v>
      </c>
      <c r="X19" s="60">
        <v>0.0</v>
      </c>
      <c r="Y19" s="60">
        <v>0.0</v>
      </c>
      <c r="Z19" s="60">
        <v>0.0</v>
      </c>
      <c r="AA19" s="60">
        <v>0.0</v>
      </c>
      <c r="AB19" s="60">
        <v>0.0</v>
      </c>
      <c r="AC19" s="61">
        <v>1.0</v>
      </c>
      <c r="AD19" s="60">
        <v>30.0</v>
      </c>
    </row>
    <row r="20" ht="14.25" customHeight="1">
      <c r="A20" s="11" t="s">
        <v>59</v>
      </c>
      <c r="B20" s="67">
        <v>0.329</v>
      </c>
      <c r="C20" s="64">
        <v>1865.0</v>
      </c>
      <c r="D20" s="64">
        <v>515.0</v>
      </c>
      <c r="E20" s="64">
        <v>92.0</v>
      </c>
      <c r="F20" s="60">
        <v>0.0</v>
      </c>
      <c r="G20" s="64">
        <v>7.0</v>
      </c>
      <c r="H20" s="64">
        <v>614.0</v>
      </c>
      <c r="I20" s="32" t="s">
        <v>146</v>
      </c>
      <c r="J20" s="64">
        <v>24.0</v>
      </c>
      <c r="K20" s="64">
        <v>3.0</v>
      </c>
      <c r="L20" s="64">
        <v>11.0</v>
      </c>
      <c r="M20" s="64">
        <v>37.0</v>
      </c>
      <c r="N20" s="64">
        <v>0.0</v>
      </c>
      <c r="O20" s="61">
        <f t="shared" si="3"/>
        <v>0</v>
      </c>
      <c r="P20" s="60">
        <v>0.0</v>
      </c>
      <c r="Q20" s="64">
        <v>2.0</v>
      </c>
      <c r="R20" s="64">
        <v>52.0</v>
      </c>
      <c r="S20" s="64">
        <v>54.0</v>
      </c>
      <c r="T20" s="71">
        <v>0.124</v>
      </c>
      <c r="U20" s="64">
        <v>25.0</v>
      </c>
      <c r="V20" s="64">
        <v>7.0</v>
      </c>
      <c r="W20" s="64">
        <v>18.0</v>
      </c>
      <c r="X20" s="60">
        <v>0.0</v>
      </c>
      <c r="Y20" s="60">
        <v>0.0</v>
      </c>
      <c r="Z20" s="60">
        <v>0.0</v>
      </c>
      <c r="AA20" s="60">
        <v>0.0</v>
      </c>
      <c r="AB20" s="64">
        <v>18.0</v>
      </c>
      <c r="AC20" s="67">
        <v>0.28</v>
      </c>
      <c r="AD20" s="64">
        <v>18.0</v>
      </c>
    </row>
    <row r="21" ht="14.25" customHeight="1">
      <c r="A21" s="11" t="s">
        <v>61</v>
      </c>
      <c r="B21" s="61">
        <v>0.364</v>
      </c>
      <c r="C21" s="60">
        <v>646.0</v>
      </c>
      <c r="D21" s="60">
        <v>222.0</v>
      </c>
      <c r="E21" s="60">
        <v>13.0</v>
      </c>
      <c r="F21" s="60">
        <v>0.0</v>
      </c>
      <c r="G21" s="60">
        <v>0.0</v>
      </c>
      <c r="H21" s="60">
        <v>235.0</v>
      </c>
      <c r="I21" s="4" t="s">
        <v>40</v>
      </c>
      <c r="J21" s="60">
        <v>15.0</v>
      </c>
      <c r="K21" s="60">
        <v>1.0</v>
      </c>
      <c r="L21" s="60">
        <v>0.0</v>
      </c>
      <c r="M21" s="60">
        <v>16.0</v>
      </c>
      <c r="N21" s="60">
        <v>4.0</v>
      </c>
      <c r="O21" s="61">
        <f t="shared" si="3"/>
        <v>0.25</v>
      </c>
      <c r="P21" s="60">
        <v>0.0</v>
      </c>
      <c r="Q21" s="60">
        <v>3.0</v>
      </c>
      <c r="R21" s="60">
        <v>0.0</v>
      </c>
      <c r="S21" s="60">
        <v>3.0</v>
      </c>
      <c r="T21" s="59"/>
      <c r="U21" s="60">
        <v>0.0</v>
      </c>
      <c r="V21" s="60">
        <v>0.0</v>
      </c>
      <c r="W21" s="60">
        <v>0.0</v>
      </c>
      <c r="X21" s="60">
        <v>0.0</v>
      </c>
      <c r="Y21" s="60">
        <v>0.0</v>
      </c>
      <c r="Z21" s="60">
        <v>0.0</v>
      </c>
      <c r="AA21" s="60">
        <v>0.0</v>
      </c>
      <c r="AB21" s="60">
        <v>0.0</v>
      </c>
      <c r="AD21" s="60">
        <v>0.0</v>
      </c>
    </row>
    <row r="22" ht="14.25" customHeight="1">
      <c r="A22" s="11" t="s">
        <v>62</v>
      </c>
      <c r="B22" s="61">
        <v>0.379</v>
      </c>
      <c r="C22" s="60">
        <v>385.0</v>
      </c>
      <c r="D22" s="60">
        <v>142.0</v>
      </c>
      <c r="E22" s="60">
        <v>3.0</v>
      </c>
      <c r="F22" s="60">
        <v>1.0</v>
      </c>
      <c r="G22" s="60">
        <v>0.0</v>
      </c>
      <c r="H22" s="60">
        <v>146.0</v>
      </c>
      <c r="I22" s="4" t="s">
        <v>40</v>
      </c>
      <c r="J22" s="60">
        <v>3.0</v>
      </c>
      <c r="K22" s="60">
        <v>0.0</v>
      </c>
      <c r="L22" s="60">
        <v>0.0</v>
      </c>
      <c r="M22" s="60">
        <v>3.0</v>
      </c>
      <c r="N22" s="60">
        <v>3.0</v>
      </c>
      <c r="O22" s="61">
        <f t="shared" si="3"/>
        <v>1</v>
      </c>
      <c r="P22" s="60">
        <v>0.0</v>
      </c>
      <c r="Q22" s="60">
        <v>0.0</v>
      </c>
      <c r="R22" s="60">
        <v>0.0</v>
      </c>
      <c r="S22" s="60">
        <v>0.0</v>
      </c>
      <c r="T22" s="59">
        <v>0.02</v>
      </c>
      <c r="U22" s="60">
        <v>0.0</v>
      </c>
      <c r="V22" s="60">
        <v>0.0</v>
      </c>
      <c r="W22" s="60">
        <v>0.0</v>
      </c>
      <c r="X22" s="60">
        <v>0.0</v>
      </c>
      <c r="Y22" s="60">
        <v>0.0</v>
      </c>
      <c r="Z22" s="60">
        <v>0.0</v>
      </c>
      <c r="AA22" s="60">
        <v>0.0</v>
      </c>
      <c r="AB22" s="60">
        <v>0.0</v>
      </c>
      <c r="AD22" s="60">
        <v>0.0</v>
      </c>
    </row>
    <row r="23" ht="14.25" customHeight="1">
      <c r="A23" s="11" t="s">
        <v>64</v>
      </c>
      <c r="B23" s="61">
        <v>0.369</v>
      </c>
      <c r="C23" s="60">
        <v>6783.0</v>
      </c>
      <c r="D23" s="60">
        <v>2388.0</v>
      </c>
      <c r="E23" s="60">
        <v>98.0</v>
      </c>
      <c r="F23" s="60">
        <v>16.0</v>
      </c>
      <c r="G23" s="60">
        <v>3.0</v>
      </c>
      <c r="H23" s="60">
        <v>2505.0</v>
      </c>
      <c r="I23" s="4" t="s">
        <v>40</v>
      </c>
      <c r="J23" s="60">
        <v>29.0</v>
      </c>
      <c r="K23" s="60">
        <v>10.0</v>
      </c>
      <c r="L23" s="60">
        <v>0.0</v>
      </c>
      <c r="M23" s="60">
        <v>69.0</v>
      </c>
      <c r="N23" s="60">
        <v>39.0</v>
      </c>
      <c r="O23" s="61">
        <f t="shared" si="3"/>
        <v>0.5652173913</v>
      </c>
      <c r="P23" s="60">
        <v>0.0</v>
      </c>
      <c r="Q23" s="60">
        <v>57.0</v>
      </c>
      <c r="R23" s="60">
        <v>7.0</v>
      </c>
      <c r="S23" s="60">
        <v>64.0</v>
      </c>
      <c r="T23" s="59">
        <v>0.025</v>
      </c>
      <c r="U23" s="60">
        <v>3.0</v>
      </c>
      <c r="V23" s="60">
        <v>3.0</v>
      </c>
      <c r="W23" s="60">
        <v>0.0</v>
      </c>
      <c r="X23" s="60">
        <v>0.0</v>
      </c>
      <c r="Y23" s="60">
        <v>0.0</v>
      </c>
      <c r="Z23" s="60">
        <v>0.0</v>
      </c>
      <c r="AA23" s="60">
        <v>0.0</v>
      </c>
      <c r="AB23" s="60">
        <v>0.0</v>
      </c>
      <c r="AC23" s="61">
        <v>1.0</v>
      </c>
      <c r="AD23" s="60">
        <v>3.0</v>
      </c>
    </row>
    <row r="24" ht="14.25" customHeight="1">
      <c r="A24" s="11" t="s">
        <v>65</v>
      </c>
      <c r="B24" s="61">
        <v>0.271</v>
      </c>
      <c r="C24" s="60">
        <v>3767.0</v>
      </c>
      <c r="D24" s="60">
        <v>997.0</v>
      </c>
      <c r="E24" s="60">
        <v>16.0</v>
      </c>
      <c r="F24" s="60">
        <v>6.0</v>
      </c>
      <c r="G24" s="60">
        <v>1.0</v>
      </c>
      <c r="H24" s="60">
        <v>1020.0</v>
      </c>
      <c r="I24" s="4" t="s">
        <v>40</v>
      </c>
      <c r="J24" s="60">
        <v>2.0</v>
      </c>
      <c r="K24" s="60">
        <v>2.0</v>
      </c>
      <c r="L24" s="60">
        <v>1.0</v>
      </c>
      <c r="M24" s="60">
        <v>14.0</v>
      </c>
      <c r="N24" s="60">
        <v>5.0</v>
      </c>
      <c r="O24" s="61">
        <f t="shared" si="3"/>
        <v>0.3571428571</v>
      </c>
      <c r="P24" s="60">
        <v>0.0</v>
      </c>
      <c r="Q24" s="60">
        <v>10.0</v>
      </c>
      <c r="R24" s="60">
        <v>0.0</v>
      </c>
      <c r="S24" s="60">
        <v>10.0</v>
      </c>
      <c r="T24" s="59">
        <v>0.0</v>
      </c>
      <c r="U24" s="60">
        <v>1.0</v>
      </c>
      <c r="V24" s="60">
        <v>1.0</v>
      </c>
      <c r="W24" s="60">
        <v>0.0</v>
      </c>
      <c r="X24" s="60">
        <v>0.0</v>
      </c>
      <c r="Y24" s="60">
        <v>0.0</v>
      </c>
      <c r="Z24" s="60">
        <v>0.0</v>
      </c>
      <c r="AA24" s="60">
        <v>0.0</v>
      </c>
      <c r="AB24" s="60">
        <v>0.0</v>
      </c>
      <c r="AC24" s="61">
        <v>1.0</v>
      </c>
      <c r="AD24" s="60">
        <v>1.0</v>
      </c>
    </row>
    <row r="25" ht="14.25" customHeight="1">
      <c r="A25" s="11" t="s">
        <v>67</v>
      </c>
      <c r="B25" s="61">
        <v>0.335</v>
      </c>
      <c r="C25" s="60">
        <v>837.0</v>
      </c>
      <c r="D25" s="60">
        <v>267.0</v>
      </c>
      <c r="E25" s="60">
        <v>12.0</v>
      </c>
      <c r="F25" s="60">
        <v>1.0</v>
      </c>
      <c r="G25" s="60">
        <v>0.0</v>
      </c>
      <c r="H25" s="60">
        <v>280.0</v>
      </c>
      <c r="I25" s="4" t="s">
        <v>40</v>
      </c>
      <c r="J25" s="60">
        <v>1.0</v>
      </c>
      <c r="K25" s="60">
        <v>1.0</v>
      </c>
      <c r="L25" s="60">
        <v>0.0</v>
      </c>
      <c r="M25" s="60">
        <v>3.0</v>
      </c>
      <c r="N25" s="60">
        <v>2.0</v>
      </c>
      <c r="O25" s="61">
        <f t="shared" si="3"/>
        <v>0.6666666667</v>
      </c>
      <c r="P25" s="60">
        <v>0.0</v>
      </c>
      <c r="Q25" s="60">
        <v>4.0</v>
      </c>
      <c r="R25" s="60">
        <v>0.0</v>
      </c>
      <c r="S25" s="60">
        <v>4.0</v>
      </c>
      <c r="T25" s="59">
        <v>0.026</v>
      </c>
      <c r="U25" s="60">
        <v>0.0</v>
      </c>
      <c r="V25" s="60">
        <v>0.0</v>
      </c>
      <c r="W25" s="60">
        <v>0.0</v>
      </c>
      <c r="X25" s="60">
        <v>0.0</v>
      </c>
      <c r="Y25" s="60">
        <v>0.0</v>
      </c>
      <c r="Z25" s="60">
        <v>0.0</v>
      </c>
      <c r="AA25" s="60">
        <v>0.0</v>
      </c>
      <c r="AB25" s="60">
        <v>0.0</v>
      </c>
      <c r="AD25" s="60">
        <v>0.0</v>
      </c>
    </row>
    <row r="26" ht="14.25" customHeight="1">
      <c r="A26" s="11" t="s">
        <v>69</v>
      </c>
      <c r="B26" s="61">
        <v>0.19</v>
      </c>
      <c r="C26" s="60">
        <v>25881.0</v>
      </c>
      <c r="D26" s="60">
        <v>4567.0</v>
      </c>
      <c r="E26" s="60">
        <v>288.0</v>
      </c>
      <c r="F26" s="60">
        <v>34.0</v>
      </c>
      <c r="G26" s="60">
        <v>23.0</v>
      </c>
      <c r="H26" s="60">
        <v>4912.0</v>
      </c>
      <c r="I26" s="4" t="s">
        <v>40</v>
      </c>
      <c r="J26" s="60">
        <v>230.0</v>
      </c>
      <c r="K26" s="60">
        <v>10.0</v>
      </c>
      <c r="L26" s="60">
        <v>8.0</v>
      </c>
      <c r="M26" s="60">
        <v>248.0</v>
      </c>
      <c r="N26" s="60">
        <v>168.0</v>
      </c>
      <c r="O26" s="61">
        <f t="shared" si="3"/>
        <v>0.6774193548</v>
      </c>
      <c r="P26" s="60">
        <v>1.0</v>
      </c>
      <c r="Q26" s="60">
        <v>77.0</v>
      </c>
      <c r="R26" s="60">
        <v>653.0</v>
      </c>
      <c r="S26" s="60">
        <v>730.0</v>
      </c>
      <c r="T26" s="59">
        <v>0.028</v>
      </c>
      <c r="U26" s="60">
        <v>28.0</v>
      </c>
      <c r="V26" s="60">
        <v>23.0</v>
      </c>
      <c r="W26" s="60">
        <v>5.0</v>
      </c>
      <c r="X26" s="60">
        <v>0.0</v>
      </c>
      <c r="Y26" s="60">
        <v>0.0</v>
      </c>
      <c r="Z26" s="60">
        <v>0.0</v>
      </c>
      <c r="AA26" s="60">
        <v>4.0</v>
      </c>
      <c r="AB26" s="60">
        <v>1.0</v>
      </c>
      <c r="AC26" s="61">
        <v>0.8214285714285714</v>
      </c>
      <c r="AD26" s="60">
        <v>14.0</v>
      </c>
    </row>
    <row r="27" ht="14.25" customHeight="1">
      <c r="A27" s="11" t="s">
        <v>71</v>
      </c>
      <c r="B27" s="61">
        <v>0.337</v>
      </c>
      <c r="C27" s="60">
        <v>2463.0</v>
      </c>
      <c r="D27" s="60">
        <v>805.0</v>
      </c>
      <c r="E27" s="60">
        <v>20.0</v>
      </c>
      <c r="F27" s="60">
        <v>4.0</v>
      </c>
      <c r="G27" s="60">
        <v>0.0</v>
      </c>
      <c r="H27" s="60">
        <v>829.0</v>
      </c>
      <c r="I27" s="4" t="s">
        <v>40</v>
      </c>
      <c r="J27" s="60">
        <v>9.0</v>
      </c>
      <c r="K27" s="60">
        <v>1.0</v>
      </c>
      <c r="L27" s="60">
        <v>0.0</v>
      </c>
      <c r="M27" s="60">
        <v>18.0</v>
      </c>
      <c r="N27" s="60">
        <v>10.0</v>
      </c>
      <c r="O27" s="61">
        <f t="shared" si="3"/>
        <v>0.5555555556</v>
      </c>
      <c r="P27" s="60">
        <v>0.0</v>
      </c>
      <c r="Q27" s="60">
        <v>30.0</v>
      </c>
      <c r="R27" s="60">
        <v>3.0</v>
      </c>
      <c r="S27" s="60">
        <v>33.0</v>
      </c>
      <c r="T27" s="59">
        <v>0.045</v>
      </c>
      <c r="U27" s="60">
        <v>0.0</v>
      </c>
      <c r="V27" s="60">
        <v>0.0</v>
      </c>
      <c r="W27" s="60">
        <v>0.0</v>
      </c>
      <c r="X27" s="60">
        <v>0.0</v>
      </c>
      <c r="Y27" s="60">
        <v>0.0</v>
      </c>
      <c r="Z27" s="60">
        <v>0.0</v>
      </c>
      <c r="AA27" s="60">
        <v>0.0</v>
      </c>
      <c r="AB27" s="60">
        <v>0.0</v>
      </c>
      <c r="AD27" s="60">
        <v>0.0</v>
      </c>
    </row>
    <row r="28" ht="14.25" customHeight="1">
      <c r="A28" s="11" t="s">
        <v>73</v>
      </c>
      <c r="B28" s="61">
        <v>0.404</v>
      </c>
      <c r="C28" s="60">
        <v>9157.0</v>
      </c>
      <c r="D28" s="60">
        <v>3648.0</v>
      </c>
      <c r="E28" s="60">
        <v>46.0</v>
      </c>
      <c r="F28" s="60">
        <v>3.0</v>
      </c>
      <c r="G28" s="60">
        <v>3.0</v>
      </c>
      <c r="H28" s="60">
        <v>3700.0</v>
      </c>
      <c r="I28" s="4" t="s">
        <v>40</v>
      </c>
      <c r="J28" s="60">
        <v>61.0</v>
      </c>
      <c r="K28" s="60">
        <v>22.0</v>
      </c>
      <c r="L28" s="60">
        <v>72.0</v>
      </c>
      <c r="M28" s="60">
        <v>155.0</v>
      </c>
      <c r="N28" s="60">
        <v>48.0</v>
      </c>
      <c r="O28" s="61">
        <f t="shared" si="3"/>
        <v>0.3096774194</v>
      </c>
      <c r="P28" s="60">
        <v>0.0</v>
      </c>
      <c r="Q28" s="60">
        <v>54.0</v>
      </c>
      <c r="R28" s="60">
        <v>172.0</v>
      </c>
      <c r="S28" s="60">
        <v>226.0</v>
      </c>
      <c r="T28" s="59">
        <v>0.017</v>
      </c>
      <c r="U28" s="60">
        <v>3.0</v>
      </c>
      <c r="V28" s="60">
        <v>3.0</v>
      </c>
      <c r="W28" s="60">
        <v>0.0</v>
      </c>
      <c r="X28" s="60">
        <v>0.0</v>
      </c>
      <c r="Y28" s="60">
        <v>0.0</v>
      </c>
      <c r="Z28" s="60">
        <v>0.0</v>
      </c>
      <c r="AA28" s="60">
        <v>0.0</v>
      </c>
      <c r="AB28" s="60">
        <v>0.0</v>
      </c>
      <c r="AC28" s="61">
        <v>1.0</v>
      </c>
      <c r="AD28" s="60">
        <v>3.0</v>
      </c>
    </row>
    <row r="29" ht="14.25" customHeight="1">
      <c r="A29" s="11" t="s">
        <v>75</v>
      </c>
      <c r="B29" s="61">
        <v>0.528</v>
      </c>
      <c r="C29" s="60">
        <v>142.0</v>
      </c>
      <c r="D29" s="60">
        <v>75.0</v>
      </c>
      <c r="E29" s="60">
        <v>0.0</v>
      </c>
      <c r="F29" s="60">
        <v>0.0</v>
      </c>
      <c r="G29" s="60">
        <v>0.0</v>
      </c>
      <c r="H29" s="60">
        <v>75.0</v>
      </c>
      <c r="I29" s="4" t="s">
        <v>40</v>
      </c>
      <c r="J29" s="60">
        <v>0.0</v>
      </c>
      <c r="K29" s="60">
        <v>0.0</v>
      </c>
      <c r="L29" s="60">
        <v>0.0</v>
      </c>
      <c r="M29" s="60">
        <v>5.0</v>
      </c>
      <c r="N29" s="60">
        <v>4.0</v>
      </c>
      <c r="O29" s="61">
        <f t="shared" si="3"/>
        <v>0.8</v>
      </c>
      <c r="P29" s="60">
        <v>0.0</v>
      </c>
      <c r="Q29" s="60">
        <v>2.0</v>
      </c>
      <c r="R29" s="60">
        <v>2.0</v>
      </c>
      <c r="S29" s="60">
        <v>4.0</v>
      </c>
      <c r="T29" s="59">
        <v>0.0</v>
      </c>
      <c r="U29" s="60">
        <v>0.0</v>
      </c>
      <c r="V29" s="60">
        <v>0.0</v>
      </c>
      <c r="W29" s="60">
        <v>0.0</v>
      </c>
      <c r="X29" s="60">
        <v>0.0</v>
      </c>
      <c r="Y29" s="60">
        <v>0.0</v>
      </c>
      <c r="Z29" s="60">
        <v>0.0</v>
      </c>
      <c r="AA29" s="60">
        <v>0.0</v>
      </c>
      <c r="AB29" s="60">
        <v>0.0</v>
      </c>
      <c r="AD29" s="60">
        <v>0.0</v>
      </c>
    </row>
    <row r="30" ht="14.25" customHeight="1">
      <c r="A30" s="11" t="s">
        <v>76</v>
      </c>
      <c r="B30" s="61">
        <v>0.303</v>
      </c>
      <c r="C30" s="60">
        <v>17486.0</v>
      </c>
      <c r="D30" s="60">
        <v>5172.0</v>
      </c>
      <c r="E30" s="60">
        <v>95.0</v>
      </c>
      <c r="F30" s="60">
        <v>30.0</v>
      </c>
      <c r="G30" s="60">
        <v>8.0</v>
      </c>
      <c r="H30" s="60">
        <v>5305.0</v>
      </c>
      <c r="I30" s="63" t="s">
        <v>147</v>
      </c>
      <c r="J30" s="60">
        <v>27.0</v>
      </c>
      <c r="K30" s="60">
        <v>4.0</v>
      </c>
      <c r="L30" s="60">
        <v>1.0</v>
      </c>
      <c r="M30" s="60">
        <v>107.0</v>
      </c>
      <c r="N30" s="60">
        <v>32.0</v>
      </c>
      <c r="O30" s="61">
        <f t="shared" si="3"/>
        <v>0.2990654206</v>
      </c>
      <c r="P30" s="60">
        <v>4.0</v>
      </c>
      <c r="Q30" s="60">
        <v>46.0</v>
      </c>
      <c r="R30" s="60">
        <v>1.0</v>
      </c>
      <c r="S30" s="60">
        <v>47.0</v>
      </c>
      <c r="T30" s="59">
        <v>0.017</v>
      </c>
      <c r="U30" s="60">
        <v>10.0</v>
      </c>
      <c r="V30" s="60">
        <v>8.0</v>
      </c>
      <c r="W30" s="60">
        <v>2.0</v>
      </c>
      <c r="X30" s="60">
        <v>1.0</v>
      </c>
      <c r="Y30" s="60">
        <v>0.0</v>
      </c>
      <c r="Z30" s="60">
        <v>0.0</v>
      </c>
      <c r="AA30" s="60">
        <v>1.0</v>
      </c>
      <c r="AB30" s="60">
        <v>0.0</v>
      </c>
      <c r="AC30" s="61">
        <v>0.8</v>
      </c>
      <c r="AD30" s="60">
        <v>6.0</v>
      </c>
    </row>
    <row r="31" ht="14.25" customHeight="1">
      <c r="O31" s="61"/>
    </row>
    <row r="32" ht="14.25" customHeight="1">
      <c r="A32" s="26" t="s">
        <v>78</v>
      </c>
      <c r="B32" s="69">
        <f>H32/C32</f>
        <v>0.2988239906</v>
      </c>
      <c r="C32" s="70">
        <f t="shared" ref="C32:H32" si="4">SUM(C2:C30)</f>
        <v>229590</v>
      </c>
      <c r="D32" s="70">
        <f t="shared" si="4"/>
        <v>65896</v>
      </c>
      <c r="E32" s="70">
        <f t="shared" si="4"/>
        <v>2319</v>
      </c>
      <c r="F32" s="57">
        <f t="shared" si="4"/>
        <v>274</v>
      </c>
      <c r="G32" s="57">
        <f t="shared" si="4"/>
        <v>118</v>
      </c>
      <c r="H32" s="70">
        <f t="shared" si="4"/>
        <v>68607</v>
      </c>
      <c r="I32" s="57"/>
      <c r="J32" s="57">
        <f t="shared" ref="J32:N32" si="5">SUM(J2:J30)</f>
        <v>674</v>
      </c>
      <c r="K32" s="57">
        <f t="shared" si="5"/>
        <v>101</v>
      </c>
      <c r="L32" s="57">
        <f t="shared" si="5"/>
        <v>112</v>
      </c>
      <c r="M32" s="70">
        <f t="shared" si="5"/>
        <v>1533</v>
      </c>
      <c r="N32" s="57">
        <f t="shared" si="5"/>
        <v>586</v>
      </c>
      <c r="O32" s="69">
        <f>N32/M32</f>
        <v>0.3822570124</v>
      </c>
      <c r="P32" s="57">
        <f t="shared" ref="P32:S32" si="6">SUM(P2:P30)</f>
        <v>23</v>
      </c>
      <c r="Q32" s="70">
        <f t="shared" si="6"/>
        <v>1502</v>
      </c>
      <c r="R32" s="57">
        <f t="shared" si="6"/>
        <v>919</v>
      </c>
      <c r="S32" s="70">
        <f t="shared" si="6"/>
        <v>2409</v>
      </c>
      <c r="T32" s="69">
        <f>AVERAGE(T2:T30)</f>
        <v>0.02672</v>
      </c>
      <c r="U32" s="57">
        <f t="shared" ref="U32:AB32" si="7">SUM(U2:U30)</f>
        <v>147</v>
      </c>
      <c r="V32" s="57">
        <f t="shared" si="7"/>
        <v>118</v>
      </c>
      <c r="W32" s="57">
        <f t="shared" si="7"/>
        <v>29</v>
      </c>
      <c r="X32" s="57">
        <f t="shared" si="7"/>
        <v>1</v>
      </c>
      <c r="Y32" s="57">
        <f t="shared" si="7"/>
        <v>4</v>
      </c>
      <c r="Z32" s="57">
        <f t="shared" si="7"/>
        <v>0</v>
      </c>
      <c r="AA32" s="57">
        <f t="shared" si="7"/>
        <v>5</v>
      </c>
      <c r="AB32" s="57">
        <f t="shared" si="7"/>
        <v>19</v>
      </c>
      <c r="AC32" s="69">
        <f>AVERAGE(AC2:AC30)</f>
        <v>0.8739115646</v>
      </c>
      <c r="AD32" s="57">
        <f>SUM(AD2:AD30)</f>
        <v>88</v>
      </c>
    </row>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0"/>
  <cols>
    <col customWidth="1" min="1" max="1" width="11.13"/>
    <col customWidth="1" min="2" max="2" width="13.13"/>
    <col customWidth="1" min="3" max="3" width="12.25"/>
    <col customWidth="1" min="4" max="4" width="24.88"/>
    <col customWidth="1" min="5" max="5" width="17.5"/>
    <col customWidth="1" min="6" max="6" width="37.88"/>
    <col customWidth="1" min="7" max="7" width="20.5"/>
    <col customWidth="1" min="8" max="8" width="19.5"/>
    <col customWidth="1" min="9" max="9" width="39.88"/>
    <col customWidth="1" min="10" max="10" width="29.5"/>
    <col customWidth="1" min="11" max="11" width="14.0"/>
    <col customWidth="1" min="12" max="12" width="28.88"/>
    <col customWidth="1" min="13" max="13" width="22.13"/>
    <col customWidth="1" min="14" max="14" width="14.25"/>
    <col customWidth="1" min="15" max="15" width="20.5"/>
    <col customWidth="1" min="16" max="16" width="21.13"/>
    <col customWidth="1" min="17" max="17" width="38.75"/>
    <col customWidth="1" min="18" max="18" width="40.75"/>
    <col customWidth="1" min="19" max="19" width="32.88"/>
    <col customWidth="1" min="20" max="20" width="23.75"/>
    <col customWidth="1" min="21" max="21" width="28.63"/>
    <col customWidth="1" min="22" max="22" width="29.88"/>
    <col customWidth="1" min="23" max="23" width="28.88"/>
    <col customWidth="1" min="24" max="24" width="18.63"/>
    <col customWidth="1" min="25" max="25" width="18.13"/>
    <col customWidth="1" min="26" max="26" width="14.25"/>
    <col customWidth="1" min="27" max="27" width="21.5"/>
    <col customWidth="1" min="28" max="28" width="6.0"/>
    <col customWidth="1" min="29" max="29" width="32.88"/>
    <col customWidth="1" min="30" max="30" width="35.88"/>
  </cols>
  <sheetData>
    <row r="1" ht="14.25" customHeight="1">
      <c r="A1" s="32" t="s">
        <v>6</v>
      </c>
      <c r="B1" s="32" t="s">
        <v>117</v>
      </c>
      <c r="C1" s="32" t="s">
        <v>118</v>
      </c>
      <c r="D1" s="32" t="s">
        <v>119</v>
      </c>
      <c r="E1" s="32" t="s">
        <v>120</v>
      </c>
      <c r="F1" s="32" t="s">
        <v>121</v>
      </c>
      <c r="G1" s="32" t="s">
        <v>122</v>
      </c>
      <c r="H1" s="32" t="s">
        <v>123</v>
      </c>
      <c r="I1" s="33" t="s">
        <v>17</v>
      </c>
      <c r="J1" s="32" t="s">
        <v>124</v>
      </c>
      <c r="K1" s="32" t="s">
        <v>125</v>
      </c>
      <c r="L1" s="32" t="s">
        <v>126</v>
      </c>
      <c r="M1" s="32" t="s">
        <v>127</v>
      </c>
      <c r="N1" s="32" t="s">
        <v>128</v>
      </c>
      <c r="O1" s="32" t="s">
        <v>129</v>
      </c>
      <c r="P1" s="32" t="s">
        <v>130</v>
      </c>
      <c r="Q1" s="32" t="s">
        <v>131</v>
      </c>
      <c r="R1" s="32" t="s">
        <v>132</v>
      </c>
      <c r="S1" s="32" t="s">
        <v>133</v>
      </c>
      <c r="T1" s="32" t="s">
        <v>134</v>
      </c>
      <c r="U1" s="32" t="s">
        <v>135</v>
      </c>
      <c r="V1" s="32" t="s">
        <v>136</v>
      </c>
      <c r="W1" s="32" t="s">
        <v>137</v>
      </c>
      <c r="X1" s="32" t="s">
        <v>138</v>
      </c>
      <c r="Y1" s="32" t="s">
        <v>139</v>
      </c>
      <c r="Z1" s="32" t="s">
        <v>140</v>
      </c>
      <c r="AA1" s="32" t="s">
        <v>141</v>
      </c>
      <c r="AB1" s="32" t="s">
        <v>36</v>
      </c>
      <c r="AC1" s="32" t="s">
        <v>142</v>
      </c>
      <c r="AD1" s="32" t="s">
        <v>143</v>
      </c>
    </row>
    <row r="2" ht="14.25" customHeight="1">
      <c r="A2" s="11" t="s">
        <v>39</v>
      </c>
      <c r="B2" s="59">
        <v>0.47</v>
      </c>
      <c r="C2" s="60">
        <v>3574.0</v>
      </c>
      <c r="D2" s="60">
        <v>1680.0</v>
      </c>
      <c r="E2" s="60">
        <v>10.0</v>
      </c>
      <c r="F2" s="60">
        <v>1.0</v>
      </c>
      <c r="G2" s="60">
        <v>3.0</v>
      </c>
      <c r="H2" s="60">
        <v>1694.0</v>
      </c>
      <c r="I2" s="4" t="s">
        <v>40</v>
      </c>
      <c r="J2" s="60">
        <v>19.0</v>
      </c>
      <c r="K2" s="60">
        <v>3.0</v>
      </c>
      <c r="L2" s="60">
        <v>2.0</v>
      </c>
      <c r="M2" s="60">
        <v>24.0</v>
      </c>
      <c r="N2" s="60">
        <v>3.0</v>
      </c>
      <c r="O2" s="61">
        <f t="shared" ref="O2:O7" si="1">N2/M2</f>
        <v>0.125</v>
      </c>
      <c r="P2" s="60">
        <v>1.0</v>
      </c>
      <c r="Q2" s="60">
        <v>18.0</v>
      </c>
      <c r="R2" s="60">
        <v>0.0</v>
      </c>
      <c r="S2" s="60">
        <v>18.0</v>
      </c>
      <c r="T2" s="59">
        <v>0.03</v>
      </c>
      <c r="U2" s="60">
        <v>3.0</v>
      </c>
      <c r="V2" s="60">
        <v>3.0</v>
      </c>
      <c r="W2" s="60">
        <v>0.0</v>
      </c>
      <c r="X2" s="60">
        <v>0.0</v>
      </c>
      <c r="Y2" s="60">
        <v>0.0</v>
      </c>
      <c r="Z2" s="60">
        <v>0.0</v>
      </c>
      <c r="AA2" s="60">
        <v>0.0</v>
      </c>
      <c r="AB2" s="60">
        <v>0.0</v>
      </c>
      <c r="AC2" s="61">
        <v>1.0</v>
      </c>
      <c r="AD2" s="60">
        <v>1.0</v>
      </c>
    </row>
    <row r="3" ht="14.25" customHeight="1">
      <c r="A3" s="11" t="s">
        <v>41</v>
      </c>
      <c r="B3" s="59">
        <v>0.365</v>
      </c>
      <c r="C3" s="60">
        <v>22948.0</v>
      </c>
      <c r="D3" s="60">
        <v>8237.0</v>
      </c>
      <c r="E3" s="60">
        <v>126.0</v>
      </c>
      <c r="F3" s="60">
        <v>3.0</v>
      </c>
      <c r="G3" s="60">
        <v>7.0</v>
      </c>
      <c r="H3" s="60">
        <v>8373.0</v>
      </c>
      <c r="I3" s="4" t="s">
        <v>40</v>
      </c>
      <c r="J3" s="60">
        <v>25.0</v>
      </c>
      <c r="K3" s="60">
        <v>12.0</v>
      </c>
      <c r="L3" s="60">
        <v>2.0</v>
      </c>
      <c r="M3" s="60">
        <v>133.0</v>
      </c>
      <c r="N3" s="60">
        <v>39.0</v>
      </c>
      <c r="O3" s="61">
        <f t="shared" si="1"/>
        <v>0.2932330827</v>
      </c>
      <c r="P3" s="60">
        <v>0.0</v>
      </c>
      <c r="Q3" s="60">
        <v>26.0</v>
      </c>
      <c r="R3" s="60">
        <v>672.0</v>
      </c>
      <c r="S3" s="60">
        <v>698.0</v>
      </c>
      <c r="T3" s="59">
        <v>0.08</v>
      </c>
      <c r="U3" s="60">
        <v>8.0</v>
      </c>
      <c r="V3" s="60">
        <v>7.0</v>
      </c>
      <c r="W3" s="60">
        <v>1.0</v>
      </c>
      <c r="X3" s="60">
        <v>0.0</v>
      </c>
      <c r="Y3" s="60">
        <v>0.0</v>
      </c>
      <c r="Z3" s="60">
        <v>0.0</v>
      </c>
      <c r="AA3" s="60">
        <v>0.0</v>
      </c>
      <c r="AB3" s="60">
        <v>1.0</v>
      </c>
      <c r="AC3" s="61">
        <v>0.875</v>
      </c>
      <c r="AD3" s="60">
        <v>3.0</v>
      </c>
    </row>
    <row r="4" ht="14.25" customHeight="1">
      <c r="A4" s="11" t="s">
        <v>42</v>
      </c>
      <c r="B4" s="59">
        <v>0.357</v>
      </c>
      <c r="C4" s="60">
        <v>65693.0</v>
      </c>
      <c r="D4" s="60">
        <v>23327.0</v>
      </c>
      <c r="E4" s="60">
        <v>134.0</v>
      </c>
      <c r="F4" s="60">
        <v>4.0</v>
      </c>
      <c r="G4" s="60">
        <v>6.0</v>
      </c>
      <c r="H4" s="60">
        <v>23471.0</v>
      </c>
      <c r="I4" s="63" t="s">
        <v>148</v>
      </c>
      <c r="J4" s="60">
        <v>441.0</v>
      </c>
      <c r="K4" s="60">
        <v>21.0</v>
      </c>
      <c r="L4" s="60">
        <v>0.0</v>
      </c>
      <c r="M4" s="60">
        <v>562.0</v>
      </c>
      <c r="N4" s="60">
        <v>462.0</v>
      </c>
      <c r="O4" s="61">
        <f t="shared" si="1"/>
        <v>0.8220640569</v>
      </c>
      <c r="P4" s="60">
        <v>0.0</v>
      </c>
      <c r="Q4" s="60">
        <v>382.0</v>
      </c>
      <c r="R4" s="60">
        <v>2028.0</v>
      </c>
      <c r="S4" s="60">
        <v>2410.0</v>
      </c>
      <c r="T4" s="59">
        <v>0.037</v>
      </c>
      <c r="U4" s="60">
        <v>7.0</v>
      </c>
      <c r="V4" s="60">
        <v>6.0</v>
      </c>
      <c r="W4" s="60">
        <v>1.0</v>
      </c>
      <c r="X4" s="60">
        <v>1.0</v>
      </c>
      <c r="Y4" s="60">
        <v>0.0</v>
      </c>
      <c r="Z4" s="60">
        <v>0.0</v>
      </c>
      <c r="AA4" s="60">
        <v>0.0</v>
      </c>
      <c r="AB4" s="60">
        <v>0.0</v>
      </c>
      <c r="AC4" s="61">
        <v>0.8571428571428571</v>
      </c>
      <c r="AD4" s="60">
        <v>6.0</v>
      </c>
    </row>
    <row r="5" ht="14.25" customHeight="1">
      <c r="A5" s="11" t="s">
        <v>43</v>
      </c>
      <c r="B5" s="59">
        <v>0.34</v>
      </c>
      <c r="C5" s="60">
        <v>4731.0</v>
      </c>
      <c r="D5" s="60">
        <v>1535.0</v>
      </c>
      <c r="E5" s="60">
        <v>62.0</v>
      </c>
      <c r="F5" s="60">
        <v>1.0</v>
      </c>
      <c r="G5" s="60">
        <v>9.0</v>
      </c>
      <c r="H5" s="60">
        <v>1607.0</v>
      </c>
      <c r="I5" s="4" t="s">
        <v>40</v>
      </c>
      <c r="J5" s="60">
        <v>16.0</v>
      </c>
      <c r="K5" s="60">
        <v>3.0</v>
      </c>
      <c r="L5" s="60">
        <v>1.0</v>
      </c>
      <c r="M5" s="60">
        <v>28.0</v>
      </c>
      <c r="N5" s="60">
        <v>20.0</v>
      </c>
      <c r="O5" s="61">
        <f t="shared" si="1"/>
        <v>0.7142857143</v>
      </c>
      <c r="P5" s="60">
        <v>2.0</v>
      </c>
      <c r="Q5" s="60">
        <v>1.0</v>
      </c>
      <c r="R5" s="60">
        <v>0.0</v>
      </c>
      <c r="S5" s="60">
        <v>1.0</v>
      </c>
      <c r="T5" s="59">
        <v>0.04</v>
      </c>
      <c r="U5" s="60">
        <v>9.0</v>
      </c>
      <c r="V5" s="60">
        <v>9.0</v>
      </c>
      <c r="W5" s="60">
        <v>0.0</v>
      </c>
      <c r="X5" s="60">
        <v>0.0</v>
      </c>
      <c r="Y5" s="60">
        <v>0.0</v>
      </c>
      <c r="Z5" s="60">
        <v>0.0</v>
      </c>
      <c r="AA5" s="60">
        <v>0.0</v>
      </c>
      <c r="AB5" s="60">
        <v>0.0</v>
      </c>
      <c r="AC5" s="61">
        <v>1.0</v>
      </c>
      <c r="AD5" s="60">
        <v>5.0</v>
      </c>
    </row>
    <row r="6" ht="14.25" customHeight="1">
      <c r="A6" s="11" t="s">
        <v>44</v>
      </c>
      <c r="B6" s="59">
        <v>0.684</v>
      </c>
      <c r="C6" s="60">
        <v>301.0</v>
      </c>
      <c r="D6" s="60">
        <v>194.0</v>
      </c>
      <c r="E6" s="60">
        <v>12.0</v>
      </c>
      <c r="F6" s="60">
        <v>0.0</v>
      </c>
      <c r="G6" s="60">
        <v>0.0</v>
      </c>
      <c r="H6" s="60">
        <v>206.0</v>
      </c>
      <c r="I6" s="4" t="s">
        <v>40</v>
      </c>
      <c r="J6" s="60">
        <v>0.0</v>
      </c>
      <c r="K6" s="60">
        <v>0.0</v>
      </c>
      <c r="L6" s="60">
        <v>0.0</v>
      </c>
      <c r="M6" s="60">
        <v>10.0</v>
      </c>
      <c r="N6" s="60">
        <v>0.0</v>
      </c>
      <c r="O6" s="61">
        <f t="shared" si="1"/>
        <v>0</v>
      </c>
      <c r="P6" s="60">
        <v>0.0</v>
      </c>
      <c r="Q6" s="60">
        <v>0.0</v>
      </c>
      <c r="R6" s="60">
        <v>0.0</v>
      </c>
      <c r="S6" s="60">
        <v>0.0</v>
      </c>
      <c r="T6" s="59">
        <v>0.033</v>
      </c>
      <c r="U6" s="60">
        <v>1.0</v>
      </c>
      <c r="V6" s="60">
        <v>0.0</v>
      </c>
      <c r="W6" s="60">
        <v>1.0</v>
      </c>
      <c r="X6" s="60">
        <v>0.0</v>
      </c>
      <c r="Y6" s="60">
        <v>1.0</v>
      </c>
      <c r="Z6" s="60">
        <v>0.0</v>
      </c>
      <c r="AA6" s="60">
        <v>0.0</v>
      </c>
      <c r="AB6" s="60">
        <v>0.0</v>
      </c>
      <c r="AC6" s="61">
        <v>0.0</v>
      </c>
      <c r="AD6" s="60">
        <v>1.0</v>
      </c>
    </row>
    <row r="7" ht="14.25" customHeight="1">
      <c r="A7" s="11" t="s">
        <v>45</v>
      </c>
      <c r="B7" s="59">
        <v>0.3068</v>
      </c>
      <c r="C7" s="60">
        <v>182670.0</v>
      </c>
      <c r="D7" s="60">
        <v>55131.0</v>
      </c>
      <c r="E7" s="60">
        <v>853.0</v>
      </c>
      <c r="F7" s="60">
        <v>39.0</v>
      </c>
      <c r="G7" s="60">
        <v>27.0</v>
      </c>
      <c r="H7" s="60">
        <v>56050.0</v>
      </c>
      <c r="I7" s="4" t="s">
        <v>40</v>
      </c>
      <c r="J7" s="60">
        <v>220.0</v>
      </c>
      <c r="K7" s="60">
        <v>33.0</v>
      </c>
      <c r="L7" s="60">
        <v>20.0</v>
      </c>
      <c r="M7" s="60">
        <v>912.0</v>
      </c>
      <c r="N7" s="60">
        <v>273.0</v>
      </c>
      <c r="O7" s="61">
        <f t="shared" si="1"/>
        <v>0.2993421053</v>
      </c>
      <c r="P7" s="60">
        <v>7.0</v>
      </c>
      <c r="Q7" s="60">
        <v>487.0</v>
      </c>
      <c r="R7" s="60">
        <v>14.0</v>
      </c>
      <c r="S7" s="60">
        <v>501.0</v>
      </c>
      <c r="T7" s="59">
        <v>0.0135</v>
      </c>
      <c r="U7" s="60">
        <v>30.0</v>
      </c>
      <c r="V7" s="60">
        <v>27.0</v>
      </c>
      <c r="W7" s="60">
        <v>3.0</v>
      </c>
      <c r="X7" s="60">
        <v>1.0</v>
      </c>
      <c r="Y7" s="60">
        <v>2.0</v>
      </c>
      <c r="Z7" s="60">
        <v>0.0</v>
      </c>
      <c r="AA7" s="60">
        <v>0.0</v>
      </c>
      <c r="AB7" s="60">
        <v>0.0</v>
      </c>
      <c r="AC7" s="61">
        <v>0.9</v>
      </c>
      <c r="AD7" s="60">
        <v>17.0</v>
      </c>
    </row>
    <row r="8" ht="14.25" customHeight="1">
      <c r="A8" s="11" t="s">
        <v>46</v>
      </c>
      <c r="B8" s="59"/>
      <c r="C8" s="60"/>
      <c r="D8" s="60"/>
      <c r="E8" s="60"/>
      <c r="F8" s="60"/>
      <c r="G8" s="60"/>
      <c r="H8" s="60"/>
      <c r="J8" s="60"/>
      <c r="K8" s="60"/>
      <c r="L8" s="60"/>
      <c r="M8" s="60"/>
      <c r="N8" s="60"/>
      <c r="O8" s="61"/>
      <c r="P8" s="60"/>
      <c r="Q8" s="60"/>
      <c r="R8" s="60"/>
      <c r="S8" s="60"/>
      <c r="T8" s="59"/>
      <c r="U8" s="60"/>
      <c r="V8" s="60"/>
      <c r="W8" s="60"/>
      <c r="X8" s="60"/>
      <c r="Y8" s="60"/>
      <c r="Z8" s="60"/>
      <c r="AA8" s="60"/>
      <c r="AB8" s="60"/>
      <c r="AC8" s="61"/>
      <c r="AD8" s="60"/>
    </row>
    <row r="9" ht="14.25" customHeight="1">
      <c r="A9" s="11" t="s">
        <v>47</v>
      </c>
      <c r="B9" s="59">
        <v>0.42</v>
      </c>
      <c r="C9" s="60">
        <v>1052.0</v>
      </c>
      <c r="D9" s="60">
        <v>439.0</v>
      </c>
      <c r="E9" s="60">
        <v>0.0</v>
      </c>
      <c r="F9" s="60">
        <v>0.0</v>
      </c>
      <c r="G9" s="60">
        <v>1.0</v>
      </c>
      <c r="H9" s="60">
        <v>440.0</v>
      </c>
      <c r="I9" s="4" t="s">
        <v>40</v>
      </c>
      <c r="J9" s="60">
        <v>1.0</v>
      </c>
      <c r="K9" s="60">
        <v>1.0</v>
      </c>
      <c r="L9" s="60">
        <v>0.0</v>
      </c>
      <c r="M9" s="60">
        <v>6.0</v>
      </c>
      <c r="N9" s="60">
        <v>2.0</v>
      </c>
      <c r="O9" s="61">
        <f t="shared" ref="O9:O15" si="2">N9/M9</f>
        <v>0.3333333333</v>
      </c>
      <c r="P9" s="60">
        <v>0.0</v>
      </c>
      <c r="Q9" s="60">
        <v>0.0</v>
      </c>
      <c r="R9" s="60">
        <v>3.0</v>
      </c>
      <c r="S9" s="60">
        <v>3.0</v>
      </c>
      <c r="T9" s="59">
        <v>0.01</v>
      </c>
      <c r="U9" s="60">
        <v>1.0</v>
      </c>
      <c r="V9" s="60">
        <v>1.0</v>
      </c>
      <c r="W9" s="60">
        <v>0.0</v>
      </c>
      <c r="X9" s="60">
        <v>0.0</v>
      </c>
      <c r="Y9" s="60">
        <v>0.0</v>
      </c>
      <c r="Z9" s="60">
        <v>0.0</v>
      </c>
      <c r="AA9" s="60">
        <v>0.0</v>
      </c>
      <c r="AB9" s="60">
        <v>0.0</v>
      </c>
      <c r="AC9" s="61">
        <v>1.0</v>
      </c>
      <c r="AD9" s="60">
        <v>1.0</v>
      </c>
    </row>
    <row r="10" ht="14.25" customHeight="1">
      <c r="A10" s="11" t="s">
        <v>48</v>
      </c>
      <c r="B10" s="59">
        <v>0.509</v>
      </c>
      <c r="C10" s="60">
        <v>3029.0</v>
      </c>
      <c r="D10" s="60">
        <v>1539.0</v>
      </c>
      <c r="E10" s="60">
        <v>2.0</v>
      </c>
      <c r="F10" s="60">
        <v>0.0</v>
      </c>
      <c r="G10" s="60">
        <v>1.0</v>
      </c>
      <c r="H10" s="60">
        <v>1542.0</v>
      </c>
      <c r="I10" s="4" t="s">
        <v>40</v>
      </c>
      <c r="J10" s="60">
        <v>11.0</v>
      </c>
      <c r="K10" s="60">
        <v>5.0</v>
      </c>
      <c r="L10" s="60">
        <v>4.0</v>
      </c>
      <c r="M10" s="60">
        <v>20.0</v>
      </c>
      <c r="N10" s="60">
        <v>8.0</v>
      </c>
      <c r="O10" s="61">
        <f t="shared" si="2"/>
        <v>0.4</v>
      </c>
      <c r="P10" s="60">
        <v>0.0</v>
      </c>
      <c r="Q10" s="60">
        <v>41.0</v>
      </c>
      <c r="R10" s="60">
        <v>0.0</v>
      </c>
      <c r="S10" s="60">
        <v>41.0</v>
      </c>
      <c r="T10" s="59">
        <v>0.02</v>
      </c>
      <c r="U10" s="60">
        <v>1.0</v>
      </c>
      <c r="V10" s="60">
        <v>1.0</v>
      </c>
      <c r="W10" s="60">
        <v>0.0</v>
      </c>
      <c r="X10" s="60">
        <v>0.0</v>
      </c>
      <c r="Y10" s="60">
        <v>0.0</v>
      </c>
      <c r="Z10" s="60">
        <v>0.0</v>
      </c>
      <c r="AA10" s="60">
        <v>0.0</v>
      </c>
      <c r="AB10" s="60">
        <v>0.0</v>
      </c>
      <c r="AC10" s="61">
        <v>1.0</v>
      </c>
      <c r="AD10" s="60">
        <v>0.0</v>
      </c>
    </row>
    <row r="11" ht="14.25" customHeight="1">
      <c r="A11" s="11" t="s">
        <v>49</v>
      </c>
      <c r="B11" s="59">
        <v>0.607</v>
      </c>
      <c r="C11" s="60">
        <v>2749.0</v>
      </c>
      <c r="D11" s="60">
        <v>1613.0</v>
      </c>
      <c r="E11" s="60">
        <v>40.0</v>
      </c>
      <c r="F11" s="60">
        <v>2.0</v>
      </c>
      <c r="G11" s="60">
        <v>15.0</v>
      </c>
      <c r="H11" s="60">
        <v>1670.0</v>
      </c>
      <c r="I11" s="4" t="s">
        <v>40</v>
      </c>
      <c r="J11" s="60">
        <v>17.0</v>
      </c>
      <c r="K11" s="60">
        <v>1.0</v>
      </c>
      <c r="L11" s="60">
        <v>2.0</v>
      </c>
      <c r="M11" s="60">
        <v>20.0</v>
      </c>
      <c r="N11" s="60">
        <v>6.0</v>
      </c>
      <c r="O11" s="61">
        <f t="shared" si="2"/>
        <v>0.3</v>
      </c>
      <c r="P11" s="60">
        <v>0.0</v>
      </c>
      <c r="Q11" s="60">
        <v>6.0</v>
      </c>
      <c r="R11" s="60">
        <v>0.0</v>
      </c>
      <c r="S11" s="60">
        <v>6.0</v>
      </c>
      <c r="T11" s="59">
        <v>0.033</v>
      </c>
      <c r="U11" s="60">
        <v>22.0</v>
      </c>
      <c r="V11" s="60">
        <v>15.0</v>
      </c>
      <c r="W11" s="60">
        <v>7.0</v>
      </c>
      <c r="X11" s="60">
        <v>0.0</v>
      </c>
      <c r="Y11" s="60">
        <v>7.0</v>
      </c>
      <c r="Z11" s="60">
        <v>0.0</v>
      </c>
      <c r="AA11" s="60">
        <v>0.0</v>
      </c>
      <c r="AB11" s="60">
        <v>0.0</v>
      </c>
      <c r="AC11" s="61">
        <v>0.6818181818181818</v>
      </c>
      <c r="AD11" s="60">
        <v>5.0</v>
      </c>
    </row>
    <row r="12" ht="14.25" customHeight="1">
      <c r="A12" s="11" t="s">
        <v>50</v>
      </c>
      <c r="B12" s="59">
        <v>0.45</v>
      </c>
      <c r="C12" s="60">
        <v>29091.0</v>
      </c>
      <c r="D12" s="60">
        <v>12672.0</v>
      </c>
      <c r="E12" s="60">
        <v>377.0</v>
      </c>
      <c r="F12" s="60">
        <v>7.0</v>
      </c>
      <c r="G12" s="60">
        <v>39.0</v>
      </c>
      <c r="H12" s="60">
        <v>13095.0</v>
      </c>
      <c r="I12" s="63" t="s">
        <v>149</v>
      </c>
      <c r="J12" s="60">
        <v>72.0</v>
      </c>
      <c r="K12" s="60">
        <v>19.0</v>
      </c>
      <c r="L12" s="60">
        <v>45.0</v>
      </c>
      <c r="M12" s="60">
        <v>136.0</v>
      </c>
      <c r="N12" s="60">
        <v>96.0</v>
      </c>
      <c r="O12" s="61">
        <f t="shared" si="2"/>
        <v>0.7058823529</v>
      </c>
      <c r="P12" s="60">
        <v>0.0</v>
      </c>
      <c r="Q12" s="60">
        <v>252.0</v>
      </c>
      <c r="R12" s="60">
        <v>13.0</v>
      </c>
      <c r="S12" s="60">
        <v>265.0</v>
      </c>
      <c r="T12" s="59">
        <v>0.015</v>
      </c>
      <c r="U12" s="60">
        <v>41.0</v>
      </c>
      <c r="V12" s="60">
        <v>39.0</v>
      </c>
      <c r="W12" s="60">
        <v>2.0</v>
      </c>
      <c r="X12" s="60">
        <v>0.0</v>
      </c>
      <c r="Y12" s="60">
        <v>2.0</v>
      </c>
      <c r="Z12" s="60">
        <v>0.0</v>
      </c>
      <c r="AA12" s="60">
        <v>0.0</v>
      </c>
      <c r="AB12" s="60">
        <v>0.0</v>
      </c>
      <c r="AC12" s="61">
        <v>0.9512195121951219</v>
      </c>
      <c r="AD12" s="60">
        <v>0.0</v>
      </c>
    </row>
    <row r="13" ht="14.25" customHeight="1">
      <c r="A13" s="11" t="s">
        <v>51</v>
      </c>
      <c r="B13" s="59">
        <v>0.448</v>
      </c>
      <c r="C13" s="60">
        <v>6128.0</v>
      </c>
      <c r="D13" s="60">
        <v>2740.0</v>
      </c>
      <c r="E13" s="60">
        <v>0.0</v>
      </c>
      <c r="F13" s="60">
        <v>0.0</v>
      </c>
      <c r="G13" s="60">
        <v>7.0</v>
      </c>
      <c r="H13" s="60">
        <v>2747.0</v>
      </c>
      <c r="I13" s="4" t="s">
        <v>40</v>
      </c>
      <c r="J13" s="60">
        <v>35.0</v>
      </c>
      <c r="K13" s="60">
        <v>5.0</v>
      </c>
      <c r="L13" s="60">
        <v>0.0</v>
      </c>
      <c r="M13" s="60">
        <v>75.0</v>
      </c>
      <c r="N13" s="60">
        <v>40.0</v>
      </c>
      <c r="O13" s="61">
        <f t="shared" si="2"/>
        <v>0.5333333333</v>
      </c>
      <c r="P13" s="60">
        <v>0.0</v>
      </c>
      <c r="Q13" s="60">
        <v>4.0</v>
      </c>
      <c r="R13" s="60">
        <v>2.0</v>
      </c>
      <c r="S13" s="60">
        <v>6.0</v>
      </c>
      <c r="T13" s="59">
        <v>0.02</v>
      </c>
      <c r="U13" s="60">
        <v>7.0</v>
      </c>
      <c r="V13" s="60">
        <v>7.0</v>
      </c>
      <c r="W13" s="60">
        <v>0.0</v>
      </c>
      <c r="X13" s="60">
        <v>0.0</v>
      </c>
      <c r="Y13" s="60">
        <v>0.0</v>
      </c>
      <c r="Z13" s="60">
        <v>0.0</v>
      </c>
      <c r="AA13" s="60">
        <v>0.0</v>
      </c>
      <c r="AB13" s="60">
        <v>0.0</v>
      </c>
      <c r="AC13" s="61">
        <v>1.0</v>
      </c>
      <c r="AD13" s="60">
        <v>1.0</v>
      </c>
    </row>
    <row r="14" ht="14.25" customHeight="1">
      <c r="A14" s="11" t="s">
        <v>52</v>
      </c>
      <c r="B14" s="59">
        <v>0.445</v>
      </c>
      <c r="C14" s="60">
        <v>4823.0</v>
      </c>
      <c r="D14" s="60">
        <v>2087.0</v>
      </c>
      <c r="E14" s="60">
        <v>59.0</v>
      </c>
      <c r="F14" s="60">
        <v>0.0</v>
      </c>
      <c r="G14" s="60">
        <v>1.0</v>
      </c>
      <c r="H14" s="60">
        <v>2147.0</v>
      </c>
      <c r="I14" s="4" t="s">
        <v>40</v>
      </c>
      <c r="J14" s="60">
        <v>20.0</v>
      </c>
      <c r="K14" s="60">
        <v>2.0</v>
      </c>
      <c r="L14" s="60">
        <v>2.0</v>
      </c>
      <c r="M14" s="60">
        <v>24.0</v>
      </c>
      <c r="N14" s="60">
        <v>11.0</v>
      </c>
      <c r="O14" s="61">
        <f t="shared" si="2"/>
        <v>0.4583333333</v>
      </c>
      <c r="P14" s="60">
        <v>0.0</v>
      </c>
      <c r="Q14" s="60">
        <v>38.0</v>
      </c>
      <c r="R14" s="60">
        <v>0.0</v>
      </c>
      <c r="S14" s="60">
        <v>38.0</v>
      </c>
      <c r="T14" s="59">
        <v>0.0</v>
      </c>
      <c r="U14" s="60">
        <v>1.0</v>
      </c>
      <c r="V14" s="60">
        <v>1.0</v>
      </c>
      <c r="W14" s="60">
        <v>0.0</v>
      </c>
      <c r="X14" s="60">
        <v>0.0</v>
      </c>
      <c r="Y14" s="60">
        <v>0.0</v>
      </c>
      <c r="Z14" s="60">
        <v>0.0</v>
      </c>
      <c r="AA14" s="60">
        <v>0.0</v>
      </c>
      <c r="AB14" s="60">
        <v>0.0</v>
      </c>
      <c r="AC14" s="61">
        <v>1.0</v>
      </c>
      <c r="AD14" s="60">
        <v>1.0</v>
      </c>
    </row>
    <row r="15" ht="14.25" customHeight="1">
      <c r="A15" s="11" t="s">
        <v>53</v>
      </c>
      <c r="B15" s="59">
        <v>0.516</v>
      </c>
      <c r="C15" s="60">
        <v>6918.0</v>
      </c>
      <c r="D15" s="60">
        <v>3538.0</v>
      </c>
      <c r="E15" s="60">
        <v>24.0</v>
      </c>
      <c r="F15" s="60">
        <v>1.0</v>
      </c>
      <c r="G15" s="60">
        <v>5.0</v>
      </c>
      <c r="H15" s="60">
        <v>3568.0</v>
      </c>
      <c r="I15" s="4" t="s">
        <v>40</v>
      </c>
      <c r="J15" s="60">
        <v>54.0</v>
      </c>
      <c r="K15" s="60">
        <v>5.0</v>
      </c>
      <c r="L15" s="60">
        <v>17.0</v>
      </c>
      <c r="M15" s="60">
        <v>76.0</v>
      </c>
      <c r="N15" s="60">
        <v>52.0</v>
      </c>
      <c r="O15" s="61">
        <f t="shared" si="2"/>
        <v>0.6842105263</v>
      </c>
      <c r="P15" s="60">
        <v>5.0</v>
      </c>
      <c r="Q15" s="60">
        <v>19.0</v>
      </c>
      <c r="R15" s="60">
        <v>0.0</v>
      </c>
      <c r="S15" s="60">
        <v>19.0</v>
      </c>
      <c r="T15" s="59">
        <v>0.047</v>
      </c>
      <c r="U15" s="60">
        <v>8.0</v>
      </c>
      <c r="V15" s="60">
        <v>5.0</v>
      </c>
      <c r="W15" s="60">
        <v>3.0</v>
      </c>
      <c r="X15" s="60">
        <v>0.0</v>
      </c>
      <c r="Y15" s="60">
        <v>0.0</v>
      </c>
      <c r="Z15" s="60">
        <v>0.0</v>
      </c>
      <c r="AA15" s="60">
        <v>0.0</v>
      </c>
      <c r="AB15" s="60">
        <v>3.0</v>
      </c>
      <c r="AC15" s="61">
        <v>0.625</v>
      </c>
      <c r="AD15" s="60">
        <v>8.0</v>
      </c>
    </row>
    <row r="16" ht="14.25" customHeight="1">
      <c r="A16" s="11" t="s">
        <v>54</v>
      </c>
      <c r="B16" s="59"/>
      <c r="C16" s="60"/>
      <c r="D16" s="60"/>
      <c r="E16" s="60"/>
      <c r="F16" s="60"/>
      <c r="G16" s="60"/>
      <c r="H16" s="60"/>
      <c r="I16" s="35"/>
      <c r="J16" s="60"/>
      <c r="K16" s="60"/>
      <c r="L16" s="60"/>
      <c r="M16" s="60"/>
      <c r="N16" s="60"/>
      <c r="O16" s="61"/>
      <c r="P16" s="60"/>
      <c r="Q16" s="60"/>
      <c r="R16" s="60"/>
      <c r="S16" s="60"/>
      <c r="T16" s="59"/>
      <c r="U16" s="60"/>
      <c r="V16" s="60"/>
      <c r="W16" s="60"/>
      <c r="X16" s="60"/>
      <c r="Y16" s="60"/>
      <c r="Z16" s="60"/>
      <c r="AA16" s="60"/>
      <c r="AB16" s="60"/>
      <c r="AC16" s="61"/>
      <c r="AD16" s="60"/>
    </row>
    <row r="17" ht="14.25" customHeight="1">
      <c r="A17" s="11" t="s">
        <v>55</v>
      </c>
      <c r="B17" s="59">
        <v>0.597</v>
      </c>
      <c r="C17" s="60">
        <v>1050.0</v>
      </c>
      <c r="D17" s="60">
        <v>613.0</v>
      </c>
      <c r="E17" s="60">
        <v>14.0</v>
      </c>
      <c r="F17" s="60">
        <v>0.0</v>
      </c>
      <c r="G17" s="60">
        <v>0.0</v>
      </c>
      <c r="H17" s="60">
        <v>627.0</v>
      </c>
      <c r="I17" s="4" t="s">
        <v>40</v>
      </c>
      <c r="J17" s="60">
        <v>0.0</v>
      </c>
      <c r="K17" s="60">
        <v>0.0</v>
      </c>
      <c r="L17" s="60">
        <v>0.0</v>
      </c>
      <c r="M17" s="60">
        <v>0.0</v>
      </c>
      <c r="N17" s="60">
        <v>0.0</v>
      </c>
      <c r="O17" s="61">
        <v>0.0</v>
      </c>
      <c r="P17" s="60">
        <v>0.0</v>
      </c>
      <c r="Q17" s="60">
        <v>9.0</v>
      </c>
      <c r="R17" s="60">
        <v>0.0</v>
      </c>
      <c r="S17" s="60">
        <v>9.0</v>
      </c>
      <c r="T17" s="59">
        <v>0.0</v>
      </c>
      <c r="U17" s="60">
        <v>0.0</v>
      </c>
      <c r="V17" s="60">
        <v>0.0</v>
      </c>
      <c r="W17" s="60">
        <v>0.0</v>
      </c>
      <c r="X17" s="60">
        <v>0.0</v>
      </c>
      <c r="Y17" s="60">
        <v>0.0</v>
      </c>
      <c r="Z17" s="60">
        <v>0.0</v>
      </c>
      <c r="AA17" s="60">
        <v>0.0</v>
      </c>
      <c r="AB17" s="60">
        <v>0.0</v>
      </c>
      <c r="AC17" s="61">
        <v>0.0</v>
      </c>
      <c r="AD17" s="60">
        <v>0.0</v>
      </c>
    </row>
    <row r="18" ht="14.25" customHeight="1">
      <c r="A18" s="11" t="s">
        <v>56</v>
      </c>
      <c r="B18" s="59">
        <v>0.676</v>
      </c>
      <c r="C18" s="60">
        <v>448.0</v>
      </c>
      <c r="D18" s="60">
        <v>301.0</v>
      </c>
      <c r="E18" s="60">
        <v>0.0</v>
      </c>
      <c r="F18" s="60">
        <v>2.0</v>
      </c>
      <c r="G18" s="60">
        <v>0.0</v>
      </c>
      <c r="H18" s="60">
        <v>303.0</v>
      </c>
      <c r="I18" s="4" t="s">
        <v>40</v>
      </c>
      <c r="J18" s="60">
        <v>2.0</v>
      </c>
      <c r="K18" s="60">
        <v>0.0</v>
      </c>
      <c r="L18" s="60">
        <v>0.0</v>
      </c>
      <c r="M18" s="60">
        <v>2.0</v>
      </c>
      <c r="N18" s="60">
        <v>0.0</v>
      </c>
      <c r="O18" s="61">
        <f t="shared" ref="O18:O30" si="3">N18/M18</f>
        <v>0</v>
      </c>
      <c r="P18" s="60">
        <v>2.0</v>
      </c>
      <c r="Q18" s="60">
        <v>0.0</v>
      </c>
      <c r="R18" s="60">
        <v>6.0</v>
      </c>
      <c r="S18" s="60">
        <v>6.0</v>
      </c>
      <c r="T18" s="59">
        <v>0.027</v>
      </c>
      <c r="U18" s="60">
        <v>0.0</v>
      </c>
      <c r="V18" s="60">
        <v>0.0</v>
      </c>
      <c r="W18" s="60">
        <v>0.0</v>
      </c>
      <c r="X18" s="60">
        <v>0.0</v>
      </c>
      <c r="Y18" s="60">
        <v>0.0</v>
      </c>
      <c r="Z18" s="60">
        <v>0.0</v>
      </c>
      <c r="AA18" s="60">
        <v>0.0</v>
      </c>
      <c r="AB18" s="60">
        <v>0.0</v>
      </c>
      <c r="AC18" s="61">
        <v>0.0</v>
      </c>
      <c r="AD18" s="60">
        <v>0.0</v>
      </c>
    </row>
    <row r="19" ht="58.5" customHeight="1">
      <c r="A19" s="11" t="s">
        <v>57</v>
      </c>
      <c r="B19" s="59">
        <v>0.312</v>
      </c>
      <c r="C19" s="60">
        <v>513704.0</v>
      </c>
      <c r="D19" s="60">
        <v>157032.0</v>
      </c>
      <c r="E19" s="60">
        <v>2958.0</v>
      </c>
      <c r="F19" s="60">
        <v>242.0</v>
      </c>
      <c r="G19" s="60">
        <v>115.0</v>
      </c>
      <c r="H19" s="60">
        <v>160273.0</v>
      </c>
      <c r="I19" s="63" t="s">
        <v>150</v>
      </c>
      <c r="J19" s="60">
        <v>1475.0</v>
      </c>
      <c r="K19" s="60">
        <v>151.0</v>
      </c>
      <c r="L19" s="60">
        <v>34.0</v>
      </c>
      <c r="M19" s="60">
        <v>2756.0</v>
      </c>
      <c r="N19" s="60">
        <v>1660.0</v>
      </c>
      <c r="O19" s="61">
        <f t="shared" si="3"/>
        <v>0.6023222061</v>
      </c>
      <c r="P19" s="60">
        <v>127.0</v>
      </c>
      <c r="Q19" s="60">
        <v>2277.0</v>
      </c>
      <c r="R19" s="60">
        <v>16.0</v>
      </c>
      <c r="S19" s="60">
        <v>2293.0</v>
      </c>
      <c r="T19" s="59">
        <v>0.02</v>
      </c>
      <c r="U19" s="60">
        <v>132.0</v>
      </c>
      <c r="V19" s="60">
        <v>115.0</v>
      </c>
      <c r="W19" s="60">
        <v>17.0</v>
      </c>
      <c r="X19" s="60">
        <v>6.0</v>
      </c>
      <c r="Y19" s="60">
        <v>0.0</v>
      </c>
      <c r="Z19" s="60">
        <v>0.0</v>
      </c>
      <c r="AA19" s="60">
        <v>0.0</v>
      </c>
      <c r="AB19" s="60">
        <v>11.0</v>
      </c>
      <c r="AC19" s="61">
        <v>0.8712121212121212</v>
      </c>
      <c r="AD19" s="60">
        <v>113.0</v>
      </c>
    </row>
    <row r="20" ht="14.25" customHeight="1">
      <c r="A20" s="11" t="s">
        <v>59</v>
      </c>
      <c r="B20" s="59">
        <v>0.454</v>
      </c>
      <c r="C20" s="60">
        <v>1279.0</v>
      </c>
      <c r="D20" s="60">
        <v>581.0</v>
      </c>
      <c r="E20" s="60">
        <v>0.0</v>
      </c>
      <c r="F20" s="60">
        <v>0.0</v>
      </c>
      <c r="G20" s="60">
        <v>0.0</v>
      </c>
      <c r="H20" s="60">
        <v>581.0</v>
      </c>
      <c r="I20" s="4" t="s">
        <v>40</v>
      </c>
      <c r="J20" s="60">
        <v>22.0</v>
      </c>
      <c r="K20" s="60">
        <v>1.0</v>
      </c>
      <c r="L20" s="60">
        <v>0.0</v>
      </c>
      <c r="M20" s="60">
        <v>23.0</v>
      </c>
      <c r="N20" s="60">
        <v>0.0</v>
      </c>
      <c r="O20" s="61">
        <f t="shared" si="3"/>
        <v>0</v>
      </c>
      <c r="P20" s="60">
        <v>0.0</v>
      </c>
      <c r="Q20" s="60">
        <v>1.0</v>
      </c>
      <c r="R20" s="60">
        <v>1.0</v>
      </c>
      <c r="S20" s="60">
        <v>0.0</v>
      </c>
      <c r="T20" s="59">
        <v>0.038</v>
      </c>
      <c r="U20" s="60">
        <v>5.0</v>
      </c>
      <c r="V20" s="60">
        <v>0.0</v>
      </c>
      <c r="W20" s="60">
        <v>5.0</v>
      </c>
      <c r="X20" s="60">
        <v>0.0</v>
      </c>
      <c r="Y20" s="60">
        <v>0.0</v>
      </c>
      <c r="Z20" s="60">
        <v>1.0</v>
      </c>
      <c r="AA20" s="60">
        <v>0.0</v>
      </c>
      <c r="AB20" s="60">
        <v>4.0</v>
      </c>
      <c r="AC20" s="61">
        <v>0.0</v>
      </c>
      <c r="AD20" s="60">
        <v>0.0</v>
      </c>
    </row>
    <row r="21" ht="14.25" customHeight="1">
      <c r="A21" s="11" t="s">
        <v>61</v>
      </c>
      <c r="B21" s="59">
        <v>0.448</v>
      </c>
      <c r="C21" s="60">
        <v>9749.0</v>
      </c>
      <c r="D21" s="60">
        <v>4340.0</v>
      </c>
      <c r="E21" s="60">
        <v>17.0</v>
      </c>
      <c r="F21" s="60">
        <v>5.0</v>
      </c>
      <c r="G21" s="60">
        <v>4.0</v>
      </c>
      <c r="H21" s="60">
        <v>4366.0</v>
      </c>
      <c r="I21" s="4" t="s">
        <v>40</v>
      </c>
      <c r="J21" s="60">
        <v>62.0</v>
      </c>
      <c r="K21" s="60">
        <v>27.0</v>
      </c>
      <c r="L21" s="60">
        <v>2.0</v>
      </c>
      <c r="M21" s="60">
        <v>144.0</v>
      </c>
      <c r="N21" s="60">
        <v>91.0</v>
      </c>
      <c r="O21" s="61">
        <f t="shared" si="3"/>
        <v>0.6319444444</v>
      </c>
      <c r="P21" s="60">
        <v>3.0</v>
      </c>
      <c r="Q21" s="60">
        <v>14.0</v>
      </c>
      <c r="R21" s="60">
        <v>0.0</v>
      </c>
      <c r="S21" s="60">
        <v>14.0</v>
      </c>
      <c r="T21" s="59">
        <v>0.016</v>
      </c>
      <c r="U21" s="60">
        <v>4.0</v>
      </c>
      <c r="V21" s="60">
        <v>4.0</v>
      </c>
      <c r="W21" s="60">
        <v>0.0</v>
      </c>
      <c r="X21" s="60">
        <v>0.0</v>
      </c>
      <c r="Y21" s="60">
        <v>0.0</v>
      </c>
      <c r="Z21" s="60">
        <v>0.0</v>
      </c>
      <c r="AA21" s="60">
        <v>0.0</v>
      </c>
      <c r="AB21" s="60">
        <v>0.0</v>
      </c>
      <c r="AC21" s="61">
        <v>1.0</v>
      </c>
      <c r="AD21" s="60">
        <v>4.0</v>
      </c>
    </row>
    <row r="22" ht="14.25" customHeight="1">
      <c r="A22" s="11" t="s">
        <v>62</v>
      </c>
      <c r="B22" s="59">
        <v>0.421</v>
      </c>
      <c r="C22" s="60">
        <v>11582.0</v>
      </c>
      <c r="D22" s="60">
        <v>4778.0</v>
      </c>
      <c r="E22" s="60">
        <v>90.0</v>
      </c>
      <c r="F22" s="60">
        <v>7.0</v>
      </c>
      <c r="G22" s="60">
        <v>1.0</v>
      </c>
      <c r="H22" s="60">
        <v>4876.0</v>
      </c>
      <c r="I22" s="4" t="s">
        <v>40</v>
      </c>
      <c r="J22" s="60">
        <v>30.0</v>
      </c>
      <c r="K22" s="60">
        <v>4.0</v>
      </c>
      <c r="L22" s="60">
        <v>2.0</v>
      </c>
      <c r="M22" s="60">
        <v>124.0</v>
      </c>
      <c r="N22" s="60">
        <v>36.0</v>
      </c>
      <c r="O22" s="61">
        <f t="shared" si="3"/>
        <v>0.2903225806</v>
      </c>
      <c r="P22" s="60">
        <v>1.0</v>
      </c>
      <c r="Q22" s="60">
        <v>15.0</v>
      </c>
      <c r="R22" s="60">
        <v>3.0</v>
      </c>
      <c r="S22" s="60">
        <v>18.0</v>
      </c>
      <c r="T22" s="59">
        <v>0.017</v>
      </c>
      <c r="U22" s="60">
        <v>1.0</v>
      </c>
      <c r="V22" s="60">
        <v>1.0</v>
      </c>
      <c r="W22" s="60">
        <v>0.0</v>
      </c>
      <c r="X22" s="60">
        <v>0.0</v>
      </c>
      <c r="Y22" s="60">
        <v>0.0</v>
      </c>
      <c r="Z22" s="60">
        <v>0.0</v>
      </c>
      <c r="AA22" s="60">
        <v>0.0</v>
      </c>
      <c r="AB22" s="60">
        <v>0.0</v>
      </c>
      <c r="AC22" s="61">
        <v>1.0</v>
      </c>
      <c r="AD22" s="60">
        <v>0.0</v>
      </c>
    </row>
    <row r="23" ht="14.25" customHeight="1">
      <c r="A23" s="11" t="s">
        <v>64</v>
      </c>
      <c r="B23" s="59">
        <v>0.311</v>
      </c>
      <c r="C23" s="60">
        <v>25414.0</v>
      </c>
      <c r="D23" s="60">
        <v>7786.0</v>
      </c>
      <c r="E23" s="60">
        <v>94.0</v>
      </c>
      <c r="F23" s="60">
        <v>21.0</v>
      </c>
      <c r="G23" s="60">
        <v>3.0</v>
      </c>
      <c r="H23" s="60">
        <v>7904.0</v>
      </c>
      <c r="I23" s="63" t="s">
        <v>151</v>
      </c>
      <c r="J23" s="60">
        <v>93.0</v>
      </c>
      <c r="K23" s="60">
        <v>20.0</v>
      </c>
      <c r="L23" s="60">
        <v>5.0</v>
      </c>
      <c r="M23" s="60">
        <v>195.0</v>
      </c>
      <c r="N23" s="60">
        <v>118.0</v>
      </c>
      <c r="O23" s="61">
        <f t="shared" si="3"/>
        <v>0.6051282051</v>
      </c>
      <c r="P23" s="60">
        <v>0.0</v>
      </c>
      <c r="Q23" s="60">
        <v>119.0</v>
      </c>
      <c r="R23" s="60">
        <v>10.0</v>
      </c>
      <c r="S23" s="60">
        <v>129.0</v>
      </c>
      <c r="T23" s="59">
        <v>0.033</v>
      </c>
      <c r="U23" s="60">
        <v>3.0</v>
      </c>
      <c r="V23" s="60">
        <v>3.0</v>
      </c>
      <c r="W23" s="60">
        <v>0.0</v>
      </c>
      <c r="X23" s="60">
        <v>0.0</v>
      </c>
      <c r="Y23" s="60">
        <v>0.0</v>
      </c>
      <c r="Z23" s="60">
        <v>0.0</v>
      </c>
      <c r="AA23" s="60">
        <v>0.0</v>
      </c>
      <c r="AB23" s="60">
        <v>0.0</v>
      </c>
      <c r="AC23" s="61">
        <v>1.0</v>
      </c>
      <c r="AD23" s="60">
        <v>2.0</v>
      </c>
    </row>
    <row r="24" ht="14.25" customHeight="1">
      <c r="A24" s="11" t="s">
        <v>65</v>
      </c>
      <c r="B24" s="59">
        <v>0.315</v>
      </c>
      <c r="C24" s="60">
        <v>38042.0</v>
      </c>
      <c r="D24" s="60">
        <v>11873.0</v>
      </c>
      <c r="E24" s="60">
        <v>100.0</v>
      </c>
      <c r="F24" s="60">
        <v>12.0</v>
      </c>
      <c r="G24" s="60">
        <v>5.0</v>
      </c>
      <c r="H24" s="60">
        <v>11990.0</v>
      </c>
      <c r="I24" s="4" t="s">
        <v>152</v>
      </c>
      <c r="J24" s="60">
        <v>82.0</v>
      </c>
      <c r="K24" s="60">
        <v>6.0</v>
      </c>
      <c r="L24" s="60">
        <v>1.0</v>
      </c>
      <c r="M24" s="60">
        <v>209.0</v>
      </c>
      <c r="N24" s="60">
        <v>89.0</v>
      </c>
      <c r="O24" s="61">
        <f t="shared" si="3"/>
        <v>0.4258373206</v>
      </c>
      <c r="P24" s="60">
        <v>0.0</v>
      </c>
      <c r="Q24" s="60">
        <v>34.0</v>
      </c>
      <c r="R24" s="60">
        <v>0.0</v>
      </c>
      <c r="S24" s="60">
        <v>34.0</v>
      </c>
      <c r="T24" s="59">
        <v>0.024</v>
      </c>
      <c r="U24" s="60">
        <v>5.0</v>
      </c>
      <c r="V24" s="60">
        <v>5.0</v>
      </c>
      <c r="W24" s="60">
        <v>0.0</v>
      </c>
      <c r="X24" s="60">
        <v>0.0</v>
      </c>
      <c r="Y24" s="60">
        <v>0.0</v>
      </c>
      <c r="Z24" s="60">
        <v>0.0</v>
      </c>
      <c r="AA24" s="60">
        <v>0.0</v>
      </c>
      <c r="AB24" s="60">
        <v>0.0</v>
      </c>
      <c r="AC24" s="61">
        <v>1.0</v>
      </c>
      <c r="AD24" s="60">
        <v>5.0</v>
      </c>
    </row>
    <row r="25" ht="14.25" customHeight="1">
      <c r="A25" s="11" t="s">
        <v>67</v>
      </c>
      <c r="B25" s="59">
        <v>0.273</v>
      </c>
      <c r="C25" s="60">
        <v>11956.0</v>
      </c>
      <c r="D25" s="60">
        <v>3236.0</v>
      </c>
      <c r="E25" s="60">
        <v>24.0</v>
      </c>
      <c r="F25" s="60">
        <v>1.0</v>
      </c>
      <c r="G25" s="60">
        <v>2.0</v>
      </c>
      <c r="H25" s="60">
        <v>3263.0</v>
      </c>
      <c r="I25" s="4" t="s">
        <v>153</v>
      </c>
      <c r="J25" s="60">
        <v>24.0</v>
      </c>
      <c r="K25" s="60">
        <v>14.0</v>
      </c>
      <c r="L25" s="60">
        <v>1.0</v>
      </c>
      <c r="M25" s="60">
        <v>72.0</v>
      </c>
      <c r="N25" s="60">
        <v>39.0</v>
      </c>
      <c r="O25" s="61">
        <f t="shared" si="3"/>
        <v>0.5416666667</v>
      </c>
      <c r="P25" s="60">
        <v>5.0</v>
      </c>
      <c r="Q25" s="60">
        <v>13.0</v>
      </c>
      <c r="R25" s="60">
        <v>4.0</v>
      </c>
      <c r="S25" s="60">
        <v>17.0</v>
      </c>
      <c r="T25" s="59">
        <v>0.0339</v>
      </c>
      <c r="U25" s="60">
        <v>2.0</v>
      </c>
      <c r="V25" s="60">
        <v>2.0</v>
      </c>
      <c r="W25" s="60">
        <v>0.0</v>
      </c>
      <c r="X25" s="60">
        <v>0.0</v>
      </c>
      <c r="Y25" s="60">
        <v>0.0</v>
      </c>
      <c r="Z25" s="60">
        <v>0.0</v>
      </c>
      <c r="AA25" s="60">
        <v>0.0</v>
      </c>
      <c r="AB25" s="60">
        <v>0.0</v>
      </c>
      <c r="AC25" s="61">
        <v>1.0</v>
      </c>
      <c r="AD25" s="60">
        <v>1.0</v>
      </c>
    </row>
    <row r="26" ht="14.25" customHeight="1">
      <c r="A26" s="11" t="s">
        <v>69</v>
      </c>
      <c r="B26" s="59">
        <v>0.272</v>
      </c>
      <c r="C26" s="60">
        <v>329414.0</v>
      </c>
      <c r="D26" s="60">
        <v>88421.0</v>
      </c>
      <c r="E26" s="60">
        <v>823.0</v>
      </c>
      <c r="F26" s="60">
        <v>247.0</v>
      </c>
      <c r="G26" s="60">
        <v>53.0</v>
      </c>
      <c r="H26" s="72">
        <v>89543.0</v>
      </c>
      <c r="I26" s="35"/>
      <c r="J26" s="60">
        <v>1408.0</v>
      </c>
      <c r="K26" s="60">
        <v>358.0</v>
      </c>
      <c r="L26" s="60">
        <v>0.0</v>
      </c>
      <c r="M26" s="60">
        <v>1819.0</v>
      </c>
      <c r="N26" s="60">
        <v>900.0</v>
      </c>
      <c r="O26" s="61">
        <f t="shared" si="3"/>
        <v>0.4947773502</v>
      </c>
      <c r="P26" s="60">
        <v>0.0</v>
      </c>
      <c r="Q26" s="60">
        <v>607.0</v>
      </c>
      <c r="R26" s="60">
        <v>4.0</v>
      </c>
      <c r="S26" s="60">
        <v>611.0</v>
      </c>
      <c r="T26" s="59">
        <v>0.02</v>
      </c>
      <c r="U26" s="60">
        <v>57.0</v>
      </c>
      <c r="V26" s="60">
        <v>53.0</v>
      </c>
      <c r="W26" s="60">
        <v>4.0</v>
      </c>
      <c r="X26" s="60">
        <v>2.0</v>
      </c>
      <c r="Y26" s="60">
        <v>2.0</v>
      </c>
      <c r="Z26" s="60">
        <v>0.0</v>
      </c>
      <c r="AA26" s="60">
        <v>0.0</v>
      </c>
      <c r="AB26" s="60">
        <v>0.0</v>
      </c>
      <c r="AC26" s="61">
        <v>0.9298245614035088</v>
      </c>
      <c r="AD26" s="60">
        <v>41.0</v>
      </c>
    </row>
    <row r="27" ht="14.25" customHeight="1">
      <c r="A27" s="11" t="s">
        <v>71</v>
      </c>
      <c r="B27" s="71">
        <v>0.88</v>
      </c>
      <c r="C27" s="64">
        <v>8744.0</v>
      </c>
      <c r="D27" s="64">
        <v>7642.0</v>
      </c>
      <c r="E27" s="64">
        <v>34.0</v>
      </c>
      <c r="F27" s="64">
        <v>5.0</v>
      </c>
      <c r="G27" s="64">
        <v>16.0</v>
      </c>
      <c r="H27" s="64">
        <v>7697.0</v>
      </c>
      <c r="I27" s="32" t="s">
        <v>154</v>
      </c>
      <c r="J27" s="64">
        <v>135.0</v>
      </c>
      <c r="K27" s="64">
        <v>0.0</v>
      </c>
      <c r="L27" s="64">
        <v>0.0</v>
      </c>
      <c r="M27" s="64">
        <v>248.0</v>
      </c>
      <c r="N27" s="64">
        <v>135.0</v>
      </c>
      <c r="O27" s="67">
        <f t="shared" si="3"/>
        <v>0.5443548387</v>
      </c>
      <c r="P27" s="64">
        <v>0.0</v>
      </c>
      <c r="Q27" s="64">
        <v>13.0</v>
      </c>
      <c r="R27" s="64">
        <v>2.0</v>
      </c>
      <c r="S27" s="64">
        <v>15.0</v>
      </c>
      <c r="T27" s="71">
        <v>0.107</v>
      </c>
      <c r="U27" s="64">
        <v>16.0</v>
      </c>
      <c r="V27" s="64">
        <v>16.0</v>
      </c>
      <c r="W27" s="64">
        <v>0.0</v>
      </c>
      <c r="X27" s="64">
        <v>0.0</v>
      </c>
      <c r="Y27" s="64">
        <v>0.0</v>
      </c>
      <c r="Z27" s="64">
        <v>0.0</v>
      </c>
      <c r="AA27" s="64">
        <v>0.0</v>
      </c>
      <c r="AB27" s="64">
        <v>0.0</v>
      </c>
      <c r="AC27" s="61">
        <v>1.0</v>
      </c>
      <c r="AD27" s="64">
        <v>10.0</v>
      </c>
    </row>
    <row r="28" ht="14.25" customHeight="1">
      <c r="A28" s="11" t="s">
        <v>73</v>
      </c>
      <c r="B28" s="59">
        <v>0.441</v>
      </c>
      <c r="C28" s="60">
        <v>104556.0</v>
      </c>
      <c r="D28" s="60">
        <v>45204.0</v>
      </c>
      <c r="E28" s="60">
        <v>891.0</v>
      </c>
      <c r="F28" s="60">
        <v>23.0</v>
      </c>
      <c r="G28" s="60">
        <v>20.0</v>
      </c>
      <c r="H28" s="60">
        <v>46138.0</v>
      </c>
      <c r="I28" s="4" t="s">
        <v>155</v>
      </c>
      <c r="J28" s="60">
        <v>634.0</v>
      </c>
      <c r="K28" s="60">
        <v>124.0</v>
      </c>
      <c r="L28" s="60">
        <v>2.0</v>
      </c>
      <c r="M28" s="60">
        <v>1683.0</v>
      </c>
      <c r="N28" s="60">
        <v>923.0</v>
      </c>
      <c r="O28" s="61">
        <f t="shared" si="3"/>
        <v>0.5484254308</v>
      </c>
      <c r="P28" s="60">
        <v>34.0</v>
      </c>
      <c r="Q28" s="60">
        <v>510.0</v>
      </c>
      <c r="R28" s="60">
        <v>2147.0</v>
      </c>
      <c r="S28" s="60">
        <v>2657.0</v>
      </c>
      <c r="T28" s="59">
        <v>0.019</v>
      </c>
      <c r="U28" s="60">
        <v>30.0</v>
      </c>
      <c r="V28" s="60">
        <v>20.0</v>
      </c>
      <c r="W28" s="60">
        <v>10.0</v>
      </c>
      <c r="X28" s="60">
        <v>3.0</v>
      </c>
      <c r="Y28" s="60">
        <v>4.0</v>
      </c>
      <c r="Z28" s="60">
        <v>0.0</v>
      </c>
      <c r="AA28" s="60">
        <v>1.0</v>
      </c>
      <c r="AB28" s="60">
        <v>2.0</v>
      </c>
      <c r="AC28" s="61">
        <v>0.6666666666666666</v>
      </c>
      <c r="AD28" s="60">
        <v>30.0</v>
      </c>
    </row>
    <row r="29" ht="14.25" customHeight="1">
      <c r="A29" s="11" t="s">
        <v>75</v>
      </c>
      <c r="B29" s="59">
        <v>0.498</v>
      </c>
      <c r="C29" s="60">
        <v>1822.0</v>
      </c>
      <c r="D29" s="60">
        <v>907.0</v>
      </c>
      <c r="E29" s="60">
        <v>0.0</v>
      </c>
      <c r="F29" s="60">
        <v>0.0</v>
      </c>
      <c r="G29" s="60">
        <v>1.0</v>
      </c>
      <c r="H29" s="60">
        <v>908.0</v>
      </c>
      <c r="I29" s="4" t="s">
        <v>40</v>
      </c>
      <c r="J29" s="60">
        <v>0.0</v>
      </c>
      <c r="K29" s="60">
        <v>0.0</v>
      </c>
      <c r="L29" s="60">
        <v>2.0</v>
      </c>
      <c r="M29" s="60">
        <v>2.0</v>
      </c>
      <c r="N29" s="60">
        <v>2.0</v>
      </c>
      <c r="O29" s="61">
        <f t="shared" si="3"/>
        <v>1</v>
      </c>
      <c r="P29" s="60">
        <v>0.0</v>
      </c>
      <c r="Q29" s="60">
        <v>10.0</v>
      </c>
      <c r="R29" s="60">
        <v>28.0</v>
      </c>
      <c r="S29" s="60">
        <v>38.0</v>
      </c>
      <c r="T29" s="59">
        <v>0.033</v>
      </c>
      <c r="U29" s="60">
        <v>1.0</v>
      </c>
      <c r="V29" s="60">
        <v>1.0</v>
      </c>
      <c r="W29" s="60">
        <v>0.0</v>
      </c>
      <c r="X29" s="60">
        <v>0.0</v>
      </c>
      <c r="Y29" s="60">
        <v>0.0</v>
      </c>
      <c r="Z29" s="60">
        <v>0.0</v>
      </c>
      <c r="AA29" s="60">
        <v>0.0</v>
      </c>
      <c r="AB29" s="60">
        <v>0.0</v>
      </c>
      <c r="AC29" s="61">
        <v>1.0</v>
      </c>
      <c r="AD29" s="60">
        <v>0.0</v>
      </c>
    </row>
    <row r="30" ht="14.25" customHeight="1">
      <c r="A30" s="11" t="s">
        <v>76</v>
      </c>
      <c r="B30" s="59">
        <v>0.352</v>
      </c>
      <c r="C30" s="60">
        <v>124601.0</v>
      </c>
      <c r="D30" s="60">
        <v>43464.0</v>
      </c>
      <c r="E30" s="60">
        <v>324.0</v>
      </c>
      <c r="F30" s="60">
        <v>51.0</v>
      </c>
      <c r="G30" s="60">
        <v>23.0</v>
      </c>
      <c r="H30" s="60">
        <v>43862.0</v>
      </c>
      <c r="I30" s="4" t="s">
        <v>40</v>
      </c>
      <c r="J30" s="60">
        <v>412.0</v>
      </c>
      <c r="K30" s="60">
        <v>53.0</v>
      </c>
      <c r="L30" s="60">
        <v>20.0</v>
      </c>
      <c r="M30" s="60">
        <v>828.0</v>
      </c>
      <c r="N30" s="60">
        <v>498.0</v>
      </c>
      <c r="O30" s="61">
        <f t="shared" si="3"/>
        <v>0.6014492754</v>
      </c>
      <c r="P30" s="60">
        <v>20.0</v>
      </c>
      <c r="Q30" s="60">
        <v>208.0</v>
      </c>
      <c r="R30" s="60">
        <v>13.0</v>
      </c>
      <c r="S30" s="60">
        <v>221.0</v>
      </c>
      <c r="T30" s="59">
        <v>0.02</v>
      </c>
      <c r="U30" s="60">
        <v>26.0</v>
      </c>
      <c r="V30" s="60">
        <v>23.0</v>
      </c>
      <c r="W30" s="60">
        <v>3.0</v>
      </c>
      <c r="X30" s="60">
        <v>0.0</v>
      </c>
      <c r="Y30" s="60">
        <v>0.0</v>
      </c>
      <c r="Z30" s="60">
        <v>0.0</v>
      </c>
      <c r="AA30" s="60">
        <v>3.0</v>
      </c>
      <c r="AB30" s="60">
        <v>0.0</v>
      </c>
      <c r="AC30" s="61">
        <v>0.8846153846153846</v>
      </c>
      <c r="AD30" s="60">
        <v>0.0</v>
      </c>
    </row>
    <row r="31" ht="14.25" customHeight="1">
      <c r="AC31" s="61"/>
    </row>
    <row r="32" ht="14.25" customHeight="1">
      <c r="A32" s="26" t="s">
        <v>78</v>
      </c>
      <c r="B32" s="69">
        <f>H32/C32</f>
        <v>0.3291019928</v>
      </c>
      <c r="C32" s="70">
        <f t="shared" ref="C32:H32" si="4">SUM(C2:C30)</f>
        <v>1516068</v>
      </c>
      <c r="D32" s="70">
        <f t="shared" si="4"/>
        <v>490910</v>
      </c>
      <c r="E32" s="70">
        <f t="shared" si="4"/>
        <v>7068</v>
      </c>
      <c r="F32" s="57">
        <f t="shared" si="4"/>
        <v>674</v>
      </c>
      <c r="G32" s="57">
        <f t="shared" si="4"/>
        <v>364</v>
      </c>
      <c r="H32" s="70">
        <f t="shared" si="4"/>
        <v>498941</v>
      </c>
      <c r="I32" s="57"/>
      <c r="J32" s="70">
        <f t="shared" ref="J32:N32" si="5">SUM(J2:J30)</f>
        <v>5310</v>
      </c>
      <c r="K32" s="57">
        <f t="shared" si="5"/>
        <v>868</v>
      </c>
      <c r="L32" s="57">
        <f t="shared" si="5"/>
        <v>164</v>
      </c>
      <c r="M32" s="70">
        <f t="shared" si="5"/>
        <v>10131</v>
      </c>
      <c r="N32" s="70">
        <f t="shared" si="5"/>
        <v>5503</v>
      </c>
      <c r="O32" s="69">
        <f>AVERAGE(O2:O30)</f>
        <v>0.4427868947</v>
      </c>
      <c r="P32" s="57">
        <f t="shared" ref="P32:S32" si="6">SUM(P2:P30)</f>
        <v>207</v>
      </c>
      <c r="Q32" s="70">
        <f t="shared" si="6"/>
        <v>5104</v>
      </c>
      <c r="R32" s="70">
        <f t="shared" si="6"/>
        <v>4966</v>
      </c>
      <c r="S32" s="70">
        <f t="shared" si="6"/>
        <v>10068</v>
      </c>
      <c r="T32" s="69">
        <f>AVERAGE(T2:T30)</f>
        <v>0.02912592593</v>
      </c>
      <c r="U32" s="57">
        <f t="shared" ref="U32:AB32" si="7">SUM(U2:U30)</f>
        <v>421</v>
      </c>
      <c r="V32" s="57">
        <f t="shared" si="7"/>
        <v>364</v>
      </c>
      <c r="W32" s="57">
        <f t="shared" si="7"/>
        <v>57</v>
      </c>
      <c r="X32" s="57">
        <f t="shared" si="7"/>
        <v>13</v>
      </c>
      <c r="Y32" s="57">
        <f t="shared" si="7"/>
        <v>18</v>
      </c>
      <c r="Z32" s="57">
        <f t="shared" si="7"/>
        <v>1</v>
      </c>
      <c r="AA32" s="57">
        <f t="shared" si="7"/>
        <v>4</v>
      </c>
      <c r="AB32" s="57">
        <f t="shared" si="7"/>
        <v>21</v>
      </c>
      <c r="AC32" s="69">
        <v>0.7785576648097632</v>
      </c>
      <c r="AD32" s="57">
        <f>SUM(AD2:AD30)</f>
        <v>255</v>
      </c>
    </row>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11.13"/>
    <col customWidth="1" min="2" max="2" width="12.0"/>
    <col customWidth="1" min="3" max="3" width="12.25"/>
    <col customWidth="1" min="4" max="4" width="24.88"/>
    <col customWidth="1" min="5" max="5" width="17.5"/>
    <col customWidth="1" min="6" max="6" width="37.88"/>
    <col customWidth="1" min="7" max="7" width="20.5"/>
    <col customWidth="1" min="8" max="8" width="19.5"/>
    <col customWidth="1" min="9" max="9" width="43.88"/>
    <col customWidth="1" min="10" max="10" width="29.5"/>
    <col customWidth="1" min="11" max="11" width="14.0"/>
    <col customWidth="1" min="12" max="12" width="28.88"/>
    <col customWidth="1" min="13" max="13" width="22.13"/>
    <col customWidth="1" min="14" max="14" width="14.25"/>
    <col customWidth="1" min="15" max="15" width="20.5"/>
    <col customWidth="1" min="16" max="16" width="21.13"/>
    <col customWidth="1" min="17" max="17" width="38.75"/>
    <col customWidth="1" min="18" max="18" width="40.75"/>
    <col customWidth="1" min="19" max="19" width="32.88"/>
    <col customWidth="1" min="20" max="20" width="23.75"/>
    <col customWidth="1" min="21" max="21" width="28.63"/>
    <col customWidth="1" min="22" max="22" width="29.88"/>
    <col customWidth="1" min="23" max="23" width="28.88"/>
    <col customWidth="1" min="24" max="28" width="8.63"/>
    <col customWidth="1" min="29" max="29" width="32.88"/>
    <col customWidth="1" min="30" max="30" width="35.88"/>
  </cols>
  <sheetData>
    <row r="1" ht="14.25" customHeight="1">
      <c r="A1" s="32" t="s">
        <v>6</v>
      </c>
      <c r="B1" s="32" t="s">
        <v>117</v>
      </c>
      <c r="C1" s="32" t="s">
        <v>118</v>
      </c>
      <c r="D1" s="32" t="s">
        <v>119</v>
      </c>
      <c r="E1" s="32" t="s">
        <v>120</v>
      </c>
      <c r="F1" s="32" t="s">
        <v>121</v>
      </c>
      <c r="G1" s="32" t="s">
        <v>122</v>
      </c>
      <c r="H1" s="32" t="s">
        <v>123</v>
      </c>
      <c r="I1" s="32" t="s">
        <v>17</v>
      </c>
      <c r="J1" s="32" t="s">
        <v>124</v>
      </c>
      <c r="K1" s="32" t="s">
        <v>125</v>
      </c>
      <c r="L1" s="32" t="s">
        <v>126</v>
      </c>
      <c r="M1" s="32" t="s">
        <v>127</v>
      </c>
      <c r="N1" s="32" t="s">
        <v>128</v>
      </c>
      <c r="O1" s="32" t="s">
        <v>129</v>
      </c>
      <c r="P1" s="32" t="s">
        <v>130</v>
      </c>
      <c r="Q1" s="32" t="s">
        <v>131</v>
      </c>
      <c r="R1" s="32" t="s">
        <v>132</v>
      </c>
      <c r="S1" s="32" t="s">
        <v>133</v>
      </c>
      <c r="T1" s="32" t="s">
        <v>134</v>
      </c>
      <c r="U1" s="32" t="s">
        <v>135</v>
      </c>
      <c r="V1" s="32" t="s">
        <v>136</v>
      </c>
      <c r="W1" s="32" t="s">
        <v>137</v>
      </c>
      <c r="X1" s="32" t="s">
        <v>138</v>
      </c>
      <c r="Y1" s="32" t="s">
        <v>139</v>
      </c>
      <c r="Z1" s="32" t="s">
        <v>140</v>
      </c>
      <c r="AA1" s="32" t="s">
        <v>141</v>
      </c>
      <c r="AB1" s="32" t="s">
        <v>36</v>
      </c>
      <c r="AC1" s="32" t="s">
        <v>142</v>
      </c>
      <c r="AD1" s="32" t="s">
        <v>143</v>
      </c>
    </row>
    <row r="2" ht="14.25" customHeight="1">
      <c r="A2" s="11" t="s">
        <v>39</v>
      </c>
      <c r="B2" s="61">
        <v>0.48372093023255813</v>
      </c>
      <c r="C2" s="64">
        <v>2580.0</v>
      </c>
      <c r="D2" s="64">
        <v>1227.0</v>
      </c>
      <c r="E2" s="64">
        <v>15.0</v>
      </c>
      <c r="F2" s="64">
        <v>0.0</v>
      </c>
      <c r="G2" s="64">
        <v>6.0</v>
      </c>
      <c r="H2" s="64">
        <v>1248.0</v>
      </c>
      <c r="I2" s="65" t="s">
        <v>40</v>
      </c>
      <c r="J2" s="64">
        <v>27.0</v>
      </c>
      <c r="K2" s="64">
        <v>5.0</v>
      </c>
      <c r="L2" s="64">
        <v>9.0</v>
      </c>
      <c r="M2" s="64">
        <v>41.0</v>
      </c>
      <c r="N2" s="64">
        <v>17.0</v>
      </c>
      <c r="O2" s="61">
        <v>0.4146341463414634</v>
      </c>
      <c r="P2" s="64">
        <v>0.0</v>
      </c>
      <c r="Q2" s="64">
        <v>3.0</v>
      </c>
      <c r="R2" s="64">
        <v>0.0</v>
      </c>
      <c r="S2" s="64">
        <v>3.0</v>
      </c>
      <c r="T2" s="61">
        <v>0.03</v>
      </c>
      <c r="U2" s="64">
        <v>6.0</v>
      </c>
      <c r="V2" s="64">
        <v>6.0</v>
      </c>
      <c r="W2" s="64">
        <v>0.0</v>
      </c>
      <c r="X2" s="64">
        <v>0.0</v>
      </c>
      <c r="Y2" s="64">
        <v>0.0</v>
      </c>
      <c r="Z2" s="64">
        <v>0.0</v>
      </c>
      <c r="AA2" s="64">
        <v>0.0</v>
      </c>
      <c r="AB2" s="64">
        <v>0.0</v>
      </c>
      <c r="AC2" s="61">
        <v>1.0</v>
      </c>
      <c r="AD2" s="64">
        <v>1.0</v>
      </c>
    </row>
    <row r="3" ht="14.25" customHeight="1">
      <c r="A3" s="11" t="s">
        <v>41</v>
      </c>
      <c r="B3" s="61">
        <v>0.31798373038930855</v>
      </c>
      <c r="C3" s="64">
        <v>6884.0</v>
      </c>
      <c r="D3" s="64">
        <v>2168.0</v>
      </c>
      <c r="E3" s="64">
        <v>15.0</v>
      </c>
      <c r="F3" s="64">
        <v>0.0</v>
      </c>
      <c r="G3" s="64">
        <v>6.0</v>
      </c>
      <c r="H3" s="64">
        <v>2189.0</v>
      </c>
      <c r="I3" s="65" t="s">
        <v>40</v>
      </c>
      <c r="J3" s="64">
        <v>18.0</v>
      </c>
      <c r="K3" s="64">
        <v>8.0</v>
      </c>
      <c r="L3" s="64">
        <v>0.0</v>
      </c>
      <c r="M3" s="64">
        <v>33.0</v>
      </c>
      <c r="N3" s="64">
        <v>26.0</v>
      </c>
      <c r="O3" s="61">
        <v>0.7878787878787878</v>
      </c>
      <c r="P3" s="64">
        <v>0.0</v>
      </c>
      <c r="Q3" s="64">
        <v>17.0</v>
      </c>
      <c r="R3" s="64">
        <v>0.0</v>
      </c>
      <c r="S3" s="64">
        <v>17.0</v>
      </c>
      <c r="T3" s="61">
        <v>0.022</v>
      </c>
      <c r="U3" s="64">
        <v>6.0</v>
      </c>
      <c r="V3" s="64">
        <v>6.0</v>
      </c>
      <c r="W3" s="64">
        <v>0.0</v>
      </c>
      <c r="X3" s="64">
        <v>0.0</v>
      </c>
      <c r="Y3" s="64">
        <v>0.0</v>
      </c>
      <c r="Z3" s="64">
        <v>0.0</v>
      </c>
      <c r="AA3" s="64">
        <v>0.0</v>
      </c>
      <c r="AB3" s="64">
        <v>0.0</v>
      </c>
      <c r="AC3" s="61">
        <v>1.0</v>
      </c>
      <c r="AD3" s="64">
        <v>2.0</v>
      </c>
    </row>
    <row r="4" ht="44.25" customHeight="1">
      <c r="A4" s="11" t="s">
        <v>42</v>
      </c>
      <c r="B4" s="61">
        <v>0.25725757455688514</v>
      </c>
      <c r="C4" s="64">
        <v>37857.0</v>
      </c>
      <c r="D4" s="64">
        <v>9666.0</v>
      </c>
      <c r="E4" s="64">
        <v>69.0</v>
      </c>
      <c r="F4" s="64">
        <v>0.0</v>
      </c>
      <c r="G4" s="64">
        <v>4.0</v>
      </c>
      <c r="H4" s="64">
        <v>9739.0</v>
      </c>
      <c r="I4" s="73" t="s">
        <v>156</v>
      </c>
      <c r="J4" s="64">
        <v>98.0</v>
      </c>
      <c r="K4" s="64">
        <v>27.0</v>
      </c>
      <c r="L4" s="64">
        <v>5.0</v>
      </c>
      <c r="M4" s="64">
        <v>130.0</v>
      </c>
      <c r="N4" s="64">
        <v>0.0</v>
      </c>
      <c r="O4" s="61">
        <v>0.0</v>
      </c>
      <c r="P4" s="64">
        <v>0.0</v>
      </c>
      <c r="Q4" s="64">
        <v>71.0</v>
      </c>
      <c r="R4" s="64">
        <v>0.0</v>
      </c>
      <c r="S4" s="64">
        <v>71.0</v>
      </c>
      <c r="T4" s="61">
        <v>0.035</v>
      </c>
      <c r="U4" s="64">
        <v>6.0</v>
      </c>
      <c r="V4" s="64">
        <v>4.0</v>
      </c>
      <c r="W4" s="64">
        <v>2.0</v>
      </c>
      <c r="X4" s="64">
        <v>0.0</v>
      </c>
      <c r="Y4" s="64">
        <v>2.0</v>
      </c>
      <c r="Z4" s="64">
        <v>0.0</v>
      </c>
      <c r="AA4" s="64">
        <v>0.0</v>
      </c>
      <c r="AB4" s="64">
        <v>0.0</v>
      </c>
      <c r="AC4" s="61">
        <v>0.6666666666666666</v>
      </c>
      <c r="AD4" s="64">
        <v>6.0</v>
      </c>
    </row>
    <row r="5" ht="14.25" customHeight="1">
      <c r="A5" s="11" t="s">
        <v>43</v>
      </c>
      <c r="B5" s="61">
        <v>0.338</v>
      </c>
      <c r="C5" s="64">
        <v>21896.0</v>
      </c>
      <c r="D5" s="64">
        <v>7310.0</v>
      </c>
      <c r="E5" s="64">
        <v>80.0</v>
      </c>
      <c r="F5" s="64">
        <v>6.0</v>
      </c>
      <c r="G5" s="64">
        <v>7.0</v>
      </c>
      <c r="H5" s="64">
        <v>7403.0</v>
      </c>
      <c r="I5" s="73" t="s">
        <v>157</v>
      </c>
      <c r="J5" s="64">
        <v>17.0</v>
      </c>
      <c r="K5" s="64">
        <v>7.0</v>
      </c>
      <c r="L5" s="64">
        <v>1.0</v>
      </c>
      <c r="M5" s="64">
        <v>87.0</v>
      </c>
      <c r="N5" s="64">
        <v>25.0</v>
      </c>
      <c r="O5" s="61">
        <v>0.28735632183908044</v>
      </c>
      <c r="P5" s="64">
        <v>1.0</v>
      </c>
      <c r="Q5" s="64">
        <v>45.0</v>
      </c>
      <c r="R5" s="64">
        <v>2.0</v>
      </c>
      <c r="S5" s="64">
        <v>47.0</v>
      </c>
      <c r="T5" s="61">
        <v>0.02</v>
      </c>
      <c r="U5" s="64">
        <v>8.0</v>
      </c>
      <c r="V5" s="64">
        <v>7.0</v>
      </c>
      <c r="W5" s="64">
        <v>1.0</v>
      </c>
      <c r="X5" s="64">
        <v>1.0</v>
      </c>
      <c r="Y5" s="64">
        <v>0.0</v>
      </c>
      <c r="Z5" s="64">
        <v>0.0</v>
      </c>
      <c r="AA5" s="64">
        <v>0.0</v>
      </c>
      <c r="AB5" s="64">
        <v>0.0</v>
      </c>
      <c r="AC5" s="61">
        <v>0.875</v>
      </c>
      <c r="AD5" s="64">
        <v>7.0</v>
      </c>
    </row>
    <row r="6" ht="14.25" customHeight="1">
      <c r="A6" s="11" t="s">
        <v>44</v>
      </c>
      <c r="B6" s="61"/>
      <c r="C6" s="64"/>
      <c r="D6" s="64"/>
      <c r="E6" s="64"/>
      <c r="F6" s="64"/>
      <c r="G6" s="64"/>
      <c r="H6" s="64"/>
      <c r="I6" s="65"/>
      <c r="J6" s="64"/>
      <c r="K6" s="64"/>
      <c r="L6" s="64"/>
      <c r="M6" s="64"/>
      <c r="N6" s="64"/>
      <c r="O6" s="61"/>
      <c r="P6" s="64"/>
      <c r="Q6" s="64"/>
      <c r="R6" s="64"/>
      <c r="S6" s="64"/>
      <c r="T6" s="61"/>
      <c r="U6" s="64"/>
      <c r="V6" s="64"/>
      <c r="W6" s="64"/>
      <c r="X6" s="64"/>
      <c r="Y6" s="64"/>
      <c r="Z6" s="64"/>
      <c r="AA6" s="64"/>
      <c r="AB6" s="64"/>
      <c r="AC6" s="61"/>
      <c r="AD6" s="64"/>
    </row>
    <row r="7" ht="14.25" customHeight="1">
      <c r="A7" s="11" t="s">
        <v>45</v>
      </c>
      <c r="B7" s="61">
        <v>0.3500336176829012</v>
      </c>
      <c r="C7" s="64">
        <v>95188.0</v>
      </c>
      <c r="D7" s="64">
        <v>32815.0</v>
      </c>
      <c r="E7" s="64">
        <v>472.0</v>
      </c>
      <c r="F7" s="64">
        <v>18.0</v>
      </c>
      <c r="G7" s="64">
        <v>14.0</v>
      </c>
      <c r="H7" s="64">
        <v>33319.0</v>
      </c>
      <c r="I7" s="65" t="s">
        <v>40</v>
      </c>
      <c r="J7" s="64">
        <v>141.0</v>
      </c>
      <c r="K7" s="64">
        <v>15.0</v>
      </c>
      <c r="L7" s="64">
        <v>4.0</v>
      </c>
      <c r="M7" s="64">
        <v>572.0</v>
      </c>
      <c r="N7" s="64">
        <v>160.0</v>
      </c>
      <c r="O7" s="61">
        <v>0.27972027972027974</v>
      </c>
      <c r="P7" s="64">
        <v>5.0</v>
      </c>
      <c r="Q7" s="64">
        <v>279.0</v>
      </c>
      <c r="R7" s="64">
        <v>5.0</v>
      </c>
      <c r="S7" s="64">
        <v>284.0</v>
      </c>
      <c r="T7" s="61">
        <v>0.021</v>
      </c>
      <c r="U7" s="64">
        <v>16.0</v>
      </c>
      <c r="V7" s="64">
        <v>14.0</v>
      </c>
      <c r="W7" s="64">
        <v>2.0</v>
      </c>
      <c r="X7" s="64">
        <v>0.0</v>
      </c>
      <c r="Y7" s="64">
        <v>2.0</v>
      </c>
      <c r="Z7" s="64">
        <v>0.0</v>
      </c>
      <c r="AA7" s="64">
        <v>0.0</v>
      </c>
      <c r="AB7" s="64">
        <v>0.0</v>
      </c>
      <c r="AC7" s="61">
        <v>0.875</v>
      </c>
      <c r="AD7" s="64">
        <v>5.0</v>
      </c>
    </row>
    <row r="8" ht="14.25" customHeight="1">
      <c r="A8" s="11" t="s">
        <v>46</v>
      </c>
      <c r="B8" s="61"/>
      <c r="C8" s="64"/>
      <c r="D8" s="64"/>
      <c r="E8" s="64"/>
      <c r="F8" s="64"/>
      <c r="G8" s="64"/>
      <c r="H8" s="64"/>
      <c r="I8" s="65"/>
      <c r="J8" s="64"/>
      <c r="K8" s="64"/>
      <c r="L8" s="64"/>
      <c r="M8" s="64"/>
      <c r="N8" s="64"/>
      <c r="O8" s="61"/>
      <c r="P8" s="64"/>
      <c r="Q8" s="64"/>
      <c r="R8" s="64"/>
      <c r="S8" s="64"/>
      <c r="T8" s="61"/>
      <c r="U8" s="64"/>
      <c r="V8" s="64"/>
      <c r="W8" s="64"/>
      <c r="X8" s="64"/>
      <c r="Y8" s="64"/>
      <c r="Z8" s="64"/>
      <c r="AA8" s="64"/>
      <c r="AB8" s="64"/>
      <c r="AC8" s="61"/>
      <c r="AD8" s="64"/>
    </row>
    <row r="9" ht="14.25" customHeight="1">
      <c r="A9" s="11" t="s">
        <v>47</v>
      </c>
      <c r="B9" s="61"/>
      <c r="C9" s="64"/>
      <c r="D9" s="64"/>
      <c r="E9" s="64"/>
      <c r="F9" s="64"/>
      <c r="G9" s="64"/>
      <c r="H9" s="64"/>
      <c r="I9" s="65"/>
      <c r="J9" s="64"/>
      <c r="K9" s="64"/>
      <c r="L9" s="64"/>
      <c r="M9" s="64"/>
      <c r="N9" s="64"/>
      <c r="O9" s="61"/>
      <c r="P9" s="64"/>
      <c r="Q9" s="64"/>
      <c r="R9" s="64"/>
      <c r="S9" s="64"/>
      <c r="T9" s="61"/>
      <c r="U9" s="64"/>
      <c r="V9" s="64"/>
      <c r="W9" s="64"/>
      <c r="X9" s="64"/>
      <c r="Y9" s="64"/>
      <c r="Z9" s="64"/>
      <c r="AA9" s="64"/>
      <c r="AB9" s="64"/>
      <c r="AC9" s="61"/>
      <c r="AD9" s="64"/>
    </row>
    <row r="10" ht="14.25" customHeight="1">
      <c r="A10" s="11" t="s">
        <v>48</v>
      </c>
      <c r="B10" s="61">
        <v>0.5385277658200602</v>
      </c>
      <c r="C10" s="64">
        <v>2323.0</v>
      </c>
      <c r="D10" s="64">
        <v>1250.0</v>
      </c>
      <c r="E10" s="64">
        <v>0.0</v>
      </c>
      <c r="F10" s="64">
        <v>1.0</v>
      </c>
      <c r="G10" s="64">
        <v>0.0</v>
      </c>
      <c r="H10" s="64">
        <v>1251.0</v>
      </c>
      <c r="I10" s="65" t="s">
        <v>158</v>
      </c>
      <c r="J10" s="64">
        <v>16.0</v>
      </c>
      <c r="K10" s="64">
        <v>6.0</v>
      </c>
      <c r="L10" s="64">
        <v>0.0</v>
      </c>
      <c r="M10" s="64">
        <v>22.0</v>
      </c>
      <c r="N10" s="64">
        <v>9.0</v>
      </c>
      <c r="O10" s="61">
        <v>0.4090909090909091</v>
      </c>
      <c r="P10" s="64">
        <v>0.0</v>
      </c>
      <c r="Q10" s="64">
        <v>14.0</v>
      </c>
      <c r="R10" s="64">
        <v>0.0</v>
      </c>
      <c r="S10" s="64">
        <v>14.0</v>
      </c>
      <c r="T10" s="61">
        <v>0.01</v>
      </c>
      <c r="U10" s="64">
        <v>0.0</v>
      </c>
      <c r="V10" s="64">
        <v>0.0</v>
      </c>
      <c r="W10" s="64">
        <v>0.0</v>
      </c>
      <c r="X10" s="64">
        <v>0.0</v>
      </c>
      <c r="Y10" s="64">
        <v>0.0</v>
      </c>
      <c r="Z10" s="64">
        <v>0.0</v>
      </c>
      <c r="AA10" s="64">
        <v>0.0</v>
      </c>
      <c r="AB10" s="64">
        <v>0.0</v>
      </c>
      <c r="AC10" s="61">
        <v>0.0</v>
      </c>
      <c r="AD10" s="64">
        <v>0.0</v>
      </c>
    </row>
    <row r="11" ht="14.25" customHeight="1">
      <c r="A11" s="11" t="s">
        <v>49</v>
      </c>
      <c r="B11" s="61"/>
      <c r="C11" s="64"/>
      <c r="D11" s="64"/>
      <c r="E11" s="64"/>
      <c r="F11" s="64"/>
      <c r="G11" s="64"/>
      <c r="H11" s="64"/>
      <c r="I11" s="65"/>
      <c r="J11" s="64"/>
      <c r="K11" s="64"/>
      <c r="L11" s="64"/>
      <c r="M11" s="64"/>
      <c r="N11" s="64"/>
      <c r="O11" s="61"/>
      <c r="P11" s="64"/>
      <c r="Q11" s="64"/>
      <c r="R11" s="64"/>
      <c r="S11" s="64"/>
      <c r="T11" s="61"/>
      <c r="U11" s="64"/>
      <c r="V11" s="64"/>
      <c r="W11" s="64"/>
      <c r="X11" s="64"/>
      <c r="Y11" s="64"/>
      <c r="Z11" s="64"/>
      <c r="AA11" s="64"/>
      <c r="AB11" s="64"/>
      <c r="AC11" s="61"/>
      <c r="AD11" s="64"/>
    </row>
    <row r="12" ht="14.25" customHeight="1">
      <c r="A12" s="11" t="s">
        <v>50</v>
      </c>
      <c r="B12" s="61">
        <v>0.4060047405846721</v>
      </c>
      <c r="C12" s="64">
        <v>18985.0</v>
      </c>
      <c r="D12" s="64">
        <v>7503.0</v>
      </c>
      <c r="E12" s="64">
        <v>189.0</v>
      </c>
      <c r="F12" s="64">
        <v>0.0</v>
      </c>
      <c r="G12" s="64">
        <v>16.0</v>
      </c>
      <c r="H12" s="64">
        <v>7708.0</v>
      </c>
      <c r="I12" s="73" t="s">
        <v>159</v>
      </c>
      <c r="J12" s="64">
        <v>46.0</v>
      </c>
      <c r="K12" s="64">
        <v>10.0</v>
      </c>
      <c r="L12" s="64">
        <v>6.0</v>
      </c>
      <c r="M12" s="64">
        <v>0.0</v>
      </c>
      <c r="N12" s="64">
        <v>62.0</v>
      </c>
      <c r="O12" s="61"/>
      <c r="P12" s="64">
        <v>1.0</v>
      </c>
      <c r="Q12" s="64">
        <v>177.0</v>
      </c>
      <c r="R12" s="64">
        <v>3.0</v>
      </c>
      <c r="S12" s="64">
        <v>180.0</v>
      </c>
      <c r="T12" s="61">
        <v>0.038</v>
      </c>
      <c r="U12" s="64">
        <v>16.0</v>
      </c>
      <c r="V12" s="64">
        <v>16.0</v>
      </c>
      <c r="W12" s="64">
        <v>0.0</v>
      </c>
      <c r="X12" s="64">
        <v>0.0</v>
      </c>
      <c r="Y12" s="64">
        <v>0.0</v>
      </c>
      <c r="Z12" s="64">
        <v>0.0</v>
      </c>
      <c r="AA12" s="64">
        <v>0.0</v>
      </c>
      <c r="AB12" s="64">
        <v>0.0</v>
      </c>
      <c r="AC12" s="61">
        <v>1.0</v>
      </c>
      <c r="AD12" s="64">
        <v>3.0</v>
      </c>
    </row>
    <row r="13" ht="14.25" customHeight="1">
      <c r="A13" s="11" t="s">
        <v>51</v>
      </c>
      <c r="B13" s="61">
        <v>0.4204526118768079</v>
      </c>
      <c r="C13" s="64">
        <v>5877.0</v>
      </c>
      <c r="D13" s="64">
        <v>2458.0</v>
      </c>
      <c r="E13" s="64">
        <v>6.0</v>
      </c>
      <c r="F13" s="64">
        <v>0.0</v>
      </c>
      <c r="G13" s="64">
        <v>7.0</v>
      </c>
      <c r="H13" s="64">
        <v>2471.0</v>
      </c>
      <c r="I13" s="65" t="s">
        <v>40</v>
      </c>
      <c r="J13" s="64">
        <v>30.0</v>
      </c>
      <c r="K13" s="64">
        <v>9.0</v>
      </c>
      <c r="L13" s="64">
        <v>18.0</v>
      </c>
      <c r="M13" s="64">
        <v>106.0</v>
      </c>
      <c r="N13" s="64">
        <v>57.0</v>
      </c>
      <c r="O13" s="61">
        <v>0.5377358490566038</v>
      </c>
      <c r="P13" s="64">
        <v>2.0</v>
      </c>
      <c r="Q13" s="64">
        <v>19.0</v>
      </c>
      <c r="R13" s="64">
        <v>0.0</v>
      </c>
      <c r="S13" s="64">
        <v>19.0</v>
      </c>
      <c r="T13" s="61">
        <v>0.019</v>
      </c>
      <c r="U13" s="64">
        <v>7.0</v>
      </c>
      <c r="V13" s="64">
        <v>7.0</v>
      </c>
      <c r="W13" s="64">
        <v>0.0</v>
      </c>
      <c r="X13" s="64">
        <v>0.0</v>
      </c>
      <c r="Y13" s="64">
        <v>0.0</v>
      </c>
      <c r="Z13" s="64">
        <v>0.0</v>
      </c>
      <c r="AA13" s="64">
        <v>0.0</v>
      </c>
      <c r="AB13" s="64">
        <v>0.0</v>
      </c>
      <c r="AC13" s="61">
        <v>1.0</v>
      </c>
      <c r="AD13" s="64">
        <v>7.0</v>
      </c>
    </row>
    <row r="14" ht="14.25" customHeight="1">
      <c r="A14" s="11" t="s">
        <v>52</v>
      </c>
      <c r="B14" s="61">
        <v>0.48496350364963503</v>
      </c>
      <c r="C14" s="64">
        <v>3425.0</v>
      </c>
      <c r="D14" s="64">
        <v>1600.0</v>
      </c>
      <c r="E14" s="64">
        <v>57.0</v>
      </c>
      <c r="F14" s="64">
        <v>0.0</v>
      </c>
      <c r="G14" s="64">
        <v>4.0</v>
      </c>
      <c r="H14" s="64">
        <v>1661.0</v>
      </c>
      <c r="I14" s="65" t="s">
        <v>40</v>
      </c>
      <c r="J14" s="64">
        <v>15.0</v>
      </c>
      <c r="K14" s="64">
        <v>2.0</v>
      </c>
      <c r="L14" s="64">
        <v>8.0</v>
      </c>
      <c r="M14" s="64">
        <v>25.0</v>
      </c>
      <c r="N14" s="64">
        <v>11.0</v>
      </c>
      <c r="O14" s="61">
        <v>0.44</v>
      </c>
      <c r="P14" s="64">
        <v>0.0</v>
      </c>
      <c r="Q14" s="64">
        <v>27.0</v>
      </c>
      <c r="R14" s="64">
        <v>3.0</v>
      </c>
      <c r="S14" s="64">
        <v>30.0</v>
      </c>
      <c r="T14" s="61">
        <v>0.03</v>
      </c>
      <c r="U14" s="64">
        <v>4.0</v>
      </c>
      <c r="V14" s="64">
        <v>4.0</v>
      </c>
      <c r="W14" s="64">
        <v>0.0</v>
      </c>
      <c r="X14" s="64">
        <v>0.0</v>
      </c>
      <c r="Y14" s="64">
        <v>0.0</v>
      </c>
      <c r="Z14" s="64">
        <v>0.0</v>
      </c>
      <c r="AA14" s="64">
        <v>0.0</v>
      </c>
      <c r="AB14" s="64">
        <v>0.0</v>
      </c>
      <c r="AC14" s="61">
        <v>1.0</v>
      </c>
      <c r="AD14" s="64">
        <v>1.0</v>
      </c>
    </row>
    <row r="15" ht="14.25" customHeight="1">
      <c r="A15" s="11" t="s">
        <v>53</v>
      </c>
      <c r="B15" s="61">
        <v>0.46460093896713617</v>
      </c>
      <c r="C15" s="64">
        <v>5325.0</v>
      </c>
      <c r="D15" s="64">
        <v>2448.0</v>
      </c>
      <c r="E15" s="64">
        <v>23.0</v>
      </c>
      <c r="F15" s="64">
        <v>0.0</v>
      </c>
      <c r="G15" s="64">
        <v>3.0</v>
      </c>
      <c r="H15" s="64">
        <v>2474.0</v>
      </c>
      <c r="I15" s="65" t="s">
        <v>40</v>
      </c>
      <c r="J15" s="64">
        <v>55.0</v>
      </c>
      <c r="K15" s="64">
        <v>2.0</v>
      </c>
      <c r="L15" s="64">
        <v>10.0</v>
      </c>
      <c r="M15" s="64">
        <v>141.0</v>
      </c>
      <c r="N15" s="64">
        <v>67.0</v>
      </c>
      <c r="O15" s="61">
        <v>0.475177304964539</v>
      </c>
      <c r="P15" s="64">
        <v>5.0</v>
      </c>
      <c r="Q15" s="64">
        <v>19.0</v>
      </c>
      <c r="R15" s="64">
        <v>1.0</v>
      </c>
      <c r="S15" s="64">
        <v>20.0</v>
      </c>
      <c r="T15" s="61">
        <v>0.02</v>
      </c>
      <c r="U15" s="64">
        <v>3.0</v>
      </c>
      <c r="V15" s="64">
        <v>3.0</v>
      </c>
      <c r="W15" s="64">
        <v>0.0</v>
      </c>
      <c r="X15" s="64">
        <v>0.0</v>
      </c>
      <c r="Y15" s="64">
        <v>0.0</v>
      </c>
      <c r="Z15" s="64">
        <v>0.0</v>
      </c>
      <c r="AA15" s="64">
        <v>0.0</v>
      </c>
      <c r="AB15" s="64">
        <v>0.0</v>
      </c>
      <c r="AC15" s="61">
        <v>1.0</v>
      </c>
      <c r="AD15" s="64">
        <v>2.0</v>
      </c>
    </row>
    <row r="16" ht="14.25" customHeight="1">
      <c r="A16" s="11" t="s">
        <v>54</v>
      </c>
      <c r="B16" s="61"/>
      <c r="C16" s="64"/>
      <c r="D16" s="64"/>
      <c r="E16" s="64"/>
      <c r="F16" s="64"/>
      <c r="G16" s="64"/>
      <c r="H16" s="64"/>
      <c r="I16" s="65"/>
      <c r="J16" s="64"/>
      <c r="K16" s="64"/>
      <c r="L16" s="64"/>
      <c r="M16" s="64"/>
      <c r="N16" s="64"/>
      <c r="O16" s="61"/>
      <c r="P16" s="64"/>
      <c r="Q16" s="64"/>
      <c r="R16" s="64"/>
      <c r="S16" s="64"/>
      <c r="T16" s="61"/>
      <c r="U16" s="64"/>
      <c r="V16" s="64"/>
      <c r="W16" s="64"/>
      <c r="X16" s="64"/>
      <c r="Y16" s="64"/>
      <c r="Z16" s="64"/>
      <c r="AA16" s="64"/>
      <c r="AB16" s="64"/>
      <c r="AC16" s="61"/>
      <c r="AD16" s="64"/>
    </row>
    <row r="17" ht="14.25" customHeight="1">
      <c r="A17" s="11" t="s">
        <v>55</v>
      </c>
      <c r="B17" s="61">
        <v>0.5171232876712328</v>
      </c>
      <c r="C17" s="64">
        <v>876.0</v>
      </c>
      <c r="D17" s="64">
        <v>438.0</v>
      </c>
      <c r="E17" s="64">
        <v>15.0</v>
      </c>
      <c r="F17" s="64">
        <v>0.0</v>
      </c>
      <c r="G17" s="64">
        <v>0.0</v>
      </c>
      <c r="H17" s="64">
        <v>453.0</v>
      </c>
      <c r="I17" s="65" t="s">
        <v>40</v>
      </c>
      <c r="J17" s="64">
        <v>0.0</v>
      </c>
      <c r="K17" s="64">
        <v>0.0</v>
      </c>
      <c r="L17" s="64">
        <v>0.0</v>
      </c>
      <c r="M17" s="64">
        <v>0.0</v>
      </c>
      <c r="N17" s="64">
        <v>0.0</v>
      </c>
      <c r="O17" s="61">
        <v>0.0</v>
      </c>
      <c r="P17" s="64">
        <v>0.0</v>
      </c>
      <c r="Q17" s="64">
        <v>2.0</v>
      </c>
      <c r="R17" s="64">
        <v>0.0</v>
      </c>
      <c r="S17" s="64">
        <v>2.0</v>
      </c>
      <c r="T17" s="61"/>
      <c r="U17" s="64">
        <v>0.0</v>
      </c>
      <c r="V17" s="64">
        <v>0.0</v>
      </c>
      <c r="W17" s="64">
        <v>0.0</v>
      </c>
      <c r="X17" s="64">
        <v>0.0</v>
      </c>
      <c r="Y17" s="64">
        <v>0.0</v>
      </c>
      <c r="Z17" s="64">
        <v>0.0</v>
      </c>
      <c r="AA17" s="64">
        <v>0.0</v>
      </c>
      <c r="AB17" s="64">
        <v>0.0</v>
      </c>
      <c r="AC17" s="61">
        <v>0.0</v>
      </c>
      <c r="AD17" s="64">
        <v>0.0</v>
      </c>
    </row>
    <row r="18" ht="14.25" customHeight="1">
      <c r="A18" s="11" t="s">
        <v>56</v>
      </c>
      <c r="B18" s="61"/>
      <c r="C18" s="64"/>
      <c r="D18" s="64"/>
      <c r="E18" s="64"/>
      <c r="F18" s="64"/>
      <c r="G18" s="64"/>
      <c r="H18" s="64"/>
      <c r="I18" s="65"/>
      <c r="J18" s="64"/>
      <c r="K18" s="64"/>
      <c r="L18" s="64"/>
      <c r="M18" s="64"/>
      <c r="N18" s="64"/>
      <c r="O18" s="61"/>
      <c r="P18" s="64"/>
      <c r="Q18" s="64"/>
      <c r="R18" s="64"/>
      <c r="S18" s="64"/>
      <c r="T18" s="61"/>
      <c r="U18" s="64"/>
      <c r="V18" s="64"/>
      <c r="W18" s="64"/>
      <c r="X18" s="64"/>
      <c r="Y18" s="64"/>
      <c r="Z18" s="64"/>
      <c r="AA18" s="64"/>
      <c r="AB18" s="64"/>
      <c r="AC18" s="61"/>
      <c r="AD18" s="64"/>
    </row>
    <row r="19" ht="14.25" customHeight="1">
      <c r="A19" s="11" t="s">
        <v>57</v>
      </c>
      <c r="B19" s="61">
        <v>0.24932409394974045</v>
      </c>
      <c r="C19" s="64">
        <v>208239.0</v>
      </c>
      <c r="D19" s="64">
        <v>51117.0</v>
      </c>
      <c r="E19" s="64">
        <v>741.0</v>
      </c>
      <c r="F19" s="64">
        <v>42.0</v>
      </c>
      <c r="G19" s="64">
        <v>19.0</v>
      </c>
      <c r="H19" s="64">
        <v>51919.0</v>
      </c>
      <c r="I19" s="73" t="s">
        <v>160</v>
      </c>
      <c r="J19" s="64">
        <v>325.0</v>
      </c>
      <c r="K19" s="64">
        <v>52.0</v>
      </c>
      <c r="L19" s="64">
        <v>4.0</v>
      </c>
      <c r="M19" s="64">
        <v>623.0</v>
      </c>
      <c r="N19" s="64">
        <v>381.0</v>
      </c>
      <c r="O19" s="61">
        <v>0.6115569823434992</v>
      </c>
      <c r="P19" s="64">
        <v>27.0</v>
      </c>
      <c r="Q19" s="64">
        <v>840.0</v>
      </c>
      <c r="R19" s="64">
        <v>382.0</v>
      </c>
      <c r="S19" s="64">
        <v>1222.0</v>
      </c>
      <c r="T19" s="61">
        <v>0.032</v>
      </c>
      <c r="U19" s="64">
        <v>32.0</v>
      </c>
      <c r="V19" s="64">
        <v>19.0</v>
      </c>
      <c r="W19" s="64">
        <v>13.0</v>
      </c>
      <c r="X19" s="64">
        <v>1.0</v>
      </c>
      <c r="Y19" s="64">
        <v>0.0</v>
      </c>
      <c r="Z19" s="64">
        <v>0.0</v>
      </c>
      <c r="AA19" s="64">
        <v>0.0</v>
      </c>
      <c r="AB19" s="64">
        <v>12.0</v>
      </c>
      <c r="AC19" s="61">
        <v>0.59375</v>
      </c>
      <c r="AD19" s="64">
        <v>7.0</v>
      </c>
    </row>
    <row r="20" ht="14.25" customHeight="1">
      <c r="A20" s="11" t="s">
        <v>59</v>
      </c>
      <c r="B20" s="61"/>
      <c r="C20" s="64"/>
      <c r="D20" s="64"/>
      <c r="E20" s="64"/>
      <c r="F20" s="64"/>
      <c r="G20" s="64"/>
      <c r="H20" s="64"/>
      <c r="I20" s="65"/>
      <c r="J20" s="64"/>
      <c r="K20" s="64"/>
      <c r="L20" s="64"/>
      <c r="M20" s="64"/>
      <c r="N20" s="64"/>
      <c r="O20" s="61"/>
      <c r="P20" s="64"/>
      <c r="Q20" s="64"/>
      <c r="R20" s="64"/>
      <c r="S20" s="64"/>
      <c r="T20" s="61"/>
      <c r="U20" s="64"/>
      <c r="V20" s="64"/>
      <c r="W20" s="64"/>
      <c r="X20" s="64"/>
      <c r="Y20" s="64"/>
      <c r="Z20" s="64"/>
      <c r="AA20" s="64"/>
      <c r="AB20" s="64"/>
      <c r="AC20" s="61"/>
      <c r="AD20" s="64"/>
    </row>
    <row r="21" ht="14.25" customHeight="1">
      <c r="A21" s="11" t="s">
        <v>61</v>
      </c>
      <c r="B21" s="61">
        <v>0.4267996764626584</v>
      </c>
      <c r="C21" s="64">
        <v>3709.0</v>
      </c>
      <c r="D21" s="64">
        <v>1572.0</v>
      </c>
      <c r="E21" s="64">
        <v>10.0</v>
      </c>
      <c r="F21" s="64">
        <v>0.0</v>
      </c>
      <c r="G21" s="64">
        <v>1.0</v>
      </c>
      <c r="H21" s="64">
        <v>1583.0</v>
      </c>
      <c r="I21" s="65" t="s">
        <v>40</v>
      </c>
      <c r="J21" s="64">
        <v>31.0</v>
      </c>
      <c r="K21" s="64">
        <v>3.0</v>
      </c>
      <c r="L21" s="64">
        <v>5.0</v>
      </c>
      <c r="M21" s="64">
        <v>63.0</v>
      </c>
      <c r="N21" s="64">
        <v>39.0</v>
      </c>
      <c r="O21" s="61">
        <v>0.6190476190476191</v>
      </c>
      <c r="P21" s="64">
        <v>3.0</v>
      </c>
      <c r="Q21" s="64">
        <v>8.0</v>
      </c>
      <c r="R21" s="64">
        <v>0.0</v>
      </c>
      <c r="S21" s="64">
        <v>8.0</v>
      </c>
      <c r="T21" s="61">
        <v>0.018</v>
      </c>
      <c r="U21" s="64">
        <v>1.0</v>
      </c>
      <c r="V21" s="64">
        <v>1.0</v>
      </c>
      <c r="W21" s="64">
        <v>0.0</v>
      </c>
      <c r="X21" s="64">
        <v>0.0</v>
      </c>
      <c r="Y21" s="64">
        <v>0.0</v>
      </c>
      <c r="Z21" s="64">
        <v>0.0</v>
      </c>
      <c r="AA21" s="64">
        <v>0.0</v>
      </c>
      <c r="AB21" s="64">
        <v>0.0</v>
      </c>
      <c r="AC21" s="61">
        <v>1.0</v>
      </c>
      <c r="AD21" s="64">
        <v>1.0</v>
      </c>
    </row>
    <row r="22" ht="14.25" customHeight="1">
      <c r="A22" s="11" t="s">
        <v>62</v>
      </c>
      <c r="B22" s="61">
        <v>0.4384456671251719</v>
      </c>
      <c r="C22" s="64">
        <v>8724.0</v>
      </c>
      <c r="D22" s="64">
        <v>3711.0</v>
      </c>
      <c r="E22" s="64">
        <v>109.0</v>
      </c>
      <c r="F22" s="64">
        <v>1.0</v>
      </c>
      <c r="G22" s="64">
        <v>4.0</v>
      </c>
      <c r="H22" s="64">
        <v>3825.0</v>
      </c>
      <c r="I22" s="73" t="s">
        <v>161</v>
      </c>
      <c r="J22" s="64">
        <v>46.0</v>
      </c>
      <c r="K22" s="64">
        <v>5.0</v>
      </c>
      <c r="L22" s="64">
        <v>1.0</v>
      </c>
      <c r="M22" s="64">
        <v>107.0</v>
      </c>
      <c r="N22" s="64">
        <v>52.0</v>
      </c>
      <c r="O22" s="61">
        <v>0.48598130841121495</v>
      </c>
      <c r="P22" s="64">
        <v>0.0</v>
      </c>
      <c r="Q22" s="64">
        <v>17.0</v>
      </c>
      <c r="R22" s="64">
        <v>4.0</v>
      </c>
      <c r="S22" s="64">
        <v>21.0</v>
      </c>
      <c r="T22" s="61">
        <v>0.018</v>
      </c>
      <c r="U22" s="64">
        <v>8.0</v>
      </c>
      <c r="V22" s="64">
        <v>4.0</v>
      </c>
      <c r="W22" s="64">
        <v>4.0</v>
      </c>
      <c r="X22" s="64">
        <v>0.0</v>
      </c>
      <c r="Y22" s="64">
        <v>0.0</v>
      </c>
      <c r="Z22" s="64">
        <v>0.0</v>
      </c>
      <c r="AA22" s="64">
        <v>0.0</v>
      </c>
      <c r="AB22" s="64">
        <v>4.0</v>
      </c>
      <c r="AC22" s="61">
        <v>0.5</v>
      </c>
      <c r="AD22" s="64">
        <v>6.0</v>
      </c>
    </row>
    <row r="23" ht="14.25" customHeight="1">
      <c r="A23" s="11" t="s">
        <v>64</v>
      </c>
      <c r="B23" s="61">
        <v>0.3632100991884581</v>
      </c>
      <c r="C23" s="64">
        <v>11090.0</v>
      </c>
      <c r="D23" s="64">
        <v>3972.0</v>
      </c>
      <c r="E23" s="64">
        <v>42.0</v>
      </c>
      <c r="F23" s="64">
        <v>7.0</v>
      </c>
      <c r="G23" s="64">
        <v>7.0</v>
      </c>
      <c r="H23" s="64">
        <v>4028.0</v>
      </c>
      <c r="I23" s="65" t="s">
        <v>40</v>
      </c>
      <c r="J23" s="64">
        <v>50.0</v>
      </c>
      <c r="K23" s="64">
        <v>21.0</v>
      </c>
      <c r="L23" s="64">
        <v>3.0</v>
      </c>
      <c r="M23" s="64">
        <v>127.0</v>
      </c>
      <c r="N23" s="64">
        <v>74.0</v>
      </c>
      <c r="O23" s="61">
        <v>0.5826771653543307</v>
      </c>
      <c r="P23" s="64">
        <v>0.0</v>
      </c>
      <c r="Q23" s="64">
        <v>28.0</v>
      </c>
      <c r="R23" s="64">
        <v>4.0</v>
      </c>
      <c r="S23" s="64">
        <v>32.0</v>
      </c>
      <c r="T23" s="61">
        <v>0.018</v>
      </c>
      <c r="U23" s="64">
        <v>7.0</v>
      </c>
      <c r="V23" s="64">
        <v>7.0</v>
      </c>
      <c r="W23" s="64">
        <v>0.0</v>
      </c>
      <c r="X23" s="64">
        <v>0.0</v>
      </c>
      <c r="Y23" s="64">
        <v>0.0</v>
      </c>
      <c r="Z23" s="64">
        <v>0.0</v>
      </c>
      <c r="AA23" s="64">
        <v>0.0</v>
      </c>
      <c r="AB23" s="64">
        <v>0.0</v>
      </c>
      <c r="AC23" s="61">
        <v>1.0</v>
      </c>
      <c r="AD23" s="64">
        <v>3.0</v>
      </c>
    </row>
    <row r="24" ht="14.25" customHeight="1">
      <c r="A24" s="11" t="s">
        <v>65</v>
      </c>
      <c r="B24" s="61">
        <v>0.33809828279137744</v>
      </c>
      <c r="C24" s="64">
        <v>21896.0</v>
      </c>
      <c r="D24" s="64">
        <v>7310.0</v>
      </c>
      <c r="E24" s="64">
        <v>80.0</v>
      </c>
      <c r="F24" s="64">
        <v>6.0</v>
      </c>
      <c r="G24" s="64">
        <v>7.0</v>
      </c>
      <c r="H24" s="64">
        <v>7403.0</v>
      </c>
      <c r="I24" s="65" t="s">
        <v>162</v>
      </c>
      <c r="J24" s="64">
        <v>17.0</v>
      </c>
      <c r="K24" s="64">
        <v>7.0</v>
      </c>
      <c r="L24" s="64">
        <v>1.0</v>
      </c>
      <c r="M24" s="64">
        <v>87.0</v>
      </c>
      <c r="N24" s="64">
        <v>25.0</v>
      </c>
      <c r="O24" s="61">
        <v>0.28735632183908044</v>
      </c>
      <c r="P24" s="64">
        <v>1.0</v>
      </c>
      <c r="Q24" s="64">
        <v>45.0</v>
      </c>
      <c r="R24" s="64">
        <v>2.0</v>
      </c>
      <c r="S24" s="64">
        <v>47.0</v>
      </c>
      <c r="T24" s="61">
        <v>0.018</v>
      </c>
      <c r="U24" s="64">
        <v>8.0</v>
      </c>
      <c r="V24" s="64">
        <v>7.0</v>
      </c>
      <c r="W24" s="64">
        <v>1.0</v>
      </c>
      <c r="X24" s="64">
        <v>1.0</v>
      </c>
      <c r="Y24" s="64">
        <v>0.0</v>
      </c>
      <c r="Z24" s="64">
        <v>0.0</v>
      </c>
      <c r="AA24" s="64">
        <v>0.0</v>
      </c>
      <c r="AB24" s="64">
        <v>0.0</v>
      </c>
      <c r="AC24" s="61">
        <v>0.875</v>
      </c>
      <c r="AD24" s="64">
        <v>7.0</v>
      </c>
    </row>
    <row r="25" ht="14.25" customHeight="1">
      <c r="A25" s="11" t="s">
        <v>67</v>
      </c>
      <c r="B25" s="61"/>
      <c r="C25" s="64"/>
      <c r="D25" s="64"/>
      <c r="E25" s="64"/>
      <c r="F25" s="64"/>
      <c r="G25" s="64"/>
      <c r="H25" s="64"/>
      <c r="I25" s="65"/>
      <c r="J25" s="64"/>
      <c r="K25" s="64"/>
      <c r="L25" s="64"/>
      <c r="M25" s="64"/>
      <c r="N25" s="64"/>
      <c r="O25" s="61"/>
      <c r="P25" s="64"/>
      <c r="Q25" s="64"/>
      <c r="R25" s="64"/>
      <c r="S25" s="64"/>
      <c r="T25" s="61"/>
      <c r="U25" s="64"/>
      <c r="V25" s="64"/>
      <c r="W25" s="64"/>
      <c r="X25" s="64"/>
      <c r="Y25" s="64"/>
      <c r="Z25" s="64"/>
      <c r="AA25" s="64"/>
      <c r="AB25" s="64"/>
      <c r="AC25" s="61"/>
      <c r="AD25" s="64"/>
    </row>
    <row r="26" ht="14.25" customHeight="1">
      <c r="A26" s="11" t="s">
        <v>69</v>
      </c>
      <c r="B26" s="61">
        <v>0.21410082855265652</v>
      </c>
      <c r="C26" s="64">
        <v>226781.0</v>
      </c>
      <c r="D26" s="64">
        <v>48016.0</v>
      </c>
      <c r="E26" s="64">
        <v>358.0</v>
      </c>
      <c r="F26" s="64">
        <v>30.0</v>
      </c>
      <c r="G26" s="64">
        <v>103.0</v>
      </c>
      <c r="H26" s="64">
        <v>48554.0</v>
      </c>
      <c r="I26" s="65" t="s">
        <v>162</v>
      </c>
      <c r="J26" s="64">
        <v>336.0</v>
      </c>
      <c r="K26" s="64">
        <v>144.0</v>
      </c>
      <c r="L26" s="64">
        <v>0.0</v>
      </c>
      <c r="M26" s="64">
        <v>500.0</v>
      </c>
      <c r="N26" s="64">
        <v>20.0</v>
      </c>
      <c r="O26" s="61">
        <v>0.04</v>
      </c>
      <c r="P26" s="64">
        <v>0.0</v>
      </c>
      <c r="Q26" s="64">
        <v>384.0</v>
      </c>
      <c r="R26" s="64">
        <v>4.0</v>
      </c>
      <c r="S26" s="64">
        <v>388.0</v>
      </c>
      <c r="T26" s="61">
        <v>0.022</v>
      </c>
      <c r="U26" s="64">
        <v>115.0</v>
      </c>
      <c r="V26" s="64">
        <v>103.0</v>
      </c>
      <c r="W26" s="64">
        <v>12.0</v>
      </c>
      <c r="X26" s="64">
        <v>3.0</v>
      </c>
      <c r="Y26" s="64">
        <v>2.0</v>
      </c>
      <c r="Z26" s="64">
        <v>0.0</v>
      </c>
      <c r="AA26" s="64">
        <v>7.0</v>
      </c>
      <c r="AB26" s="64">
        <v>0.0</v>
      </c>
      <c r="AC26" s="61">
        <v>0.8956521739130435</v>
      </c>
      <c r="AD26" s="64">
        <v>71.0</v>
      </c>
    </row>
    <row r="27" ht="14.25" customHeight="1">
      <c r="A27" s="11" t="s">
        <v>71</v>
      </c>
      <c r="B27" s="61">
        <v>0.3265602322206096</v>
      </c>
      <c r="C27" s="64">
        <v>4134.0</v>
      </c>
      <c r="D27" s="64">
        <v>1343.0</v>
      </c>
      <c r="E27" s="64">
        <v>5.0</v>
      </c>
      <c r="F27" s="64">
        <v>0.0</v>
      </c>
      <c r="G27" s="64">
        <v>2.0</v>
      </c>
      <c r="H27" s="64">
        <v>1350.0</v>
      </c>
      <c r="I27" s="65" t="s">
        <v>163</v>
      </c>
      <c r="J27" s="64">
        <v>0.0</v>
      </c>
      <c r="K27" s="64">
        <v>0.0</v>
      </c>
      <c r="L27" s="64">
        <v>0.0</v>
      </c>
      <c r="M27" s="64">
        <v>0.0</v>
      </c>
      <c r="N27" s="64">
        <v>0.0</v>
      </c>
      <c r="O27" s="61">
        <v>0.0</v>
      </c>
      <c r="P27" s="64">
        <v>0.0</v>
      </c>
      <c r="Q27" s="64">
        <v>0.0</v>
      </c>
      <c r="R27" s="64">
        <v>0.0</v>
      </c>
      <c r="S27" s="64">
        <v>0.0</v>
      </c>
      <c r="T27" s="61">
        <v>0.0</v>
      </c>
      <c r="U27" s="64">
        <v>2.0</v>
      </c>
      <c r="V27" s="64">
        <v>2.0</v>
      </c>
      <c r="W27" s="64">
        <v>0.0</v>
      </c>
      <c r="X27" s="64">
        <v>0.0</v>
      </c>
      <c r="Y27" s="64">
        <v>0.0</v>
      </c>
      <c r="Z27" s="64">
        <v>0.0</v>
      </c>
      <c r="AA27" s="64">
        <v>0.0</v>
      </c>
      <c r="AB27" s="64">
        <v>0.0</v>
      </c>
      <c r="AC27" s="61">
        <v>1.0</v>
      </c>
      <c r="AD27" s="64">
        <v>0.0</v>
      </c>
    </row>
    <row r="28" ht="14.25" customHeight="1">
      <c r="A28" s="11" t="s">
        <v>73</v>
      </c>
      <c r="B28" s="61">
        <v>0.3654722690363107</v>
      </c>
      <c r="C28" s="64">
        <v>104432.0</v>
      </c>
      <c r="D28" s="64">
        <v>37229.0</v>
      </c>
      <c r="E28" s="64">
        <v>889.0</v>
      </c>
      <c r="F28" s="64">
        <v>11.0</v>
      </c>
      <c r="G28" s="64">
        <v>38.0</v>
      </c>
      <c r="H28" s="64">
        <v>38167.0</v>
      </c>
      <c r="I28" s="65" t="s">
        <v>162</v>
      </c>
      <c r="J28" s="64">
        <v>1013.0</v>
      </c>
      <c r="K28" s="64">
        <v>169.0</v>
      </c>
      <c r="L28" s="64">
        <v>37.0</v>
      </c>
      <c r="M28" s="64">
        <v>1219.0</v>
      </c>
      <c r="N28" s="64">
        <v>693.0</v>
      </c>
      <c r="O28" s="61">
        <v>0.5684987694831829</v>
      </c>
      <c r="P28" s="64">
        <v>36.0</v>
      </c>
      <c r="Q28" s="64">
        <v>713.0</v>
      </c>
      <c r="R28" s="64">
        <v>40.0</v>
      </c>
      <c r="S28" s="64">
        <v>753.0</v>
      </c>
      <c r="T28" s="61">
        <v>0.028</v>
      </c>
      <c r="U28" s="64">
        <v>48.0</v>
      </c>
      <c r="V28" s="64">
        <v>38.0</v>
      </c>
      <c r="W28" s="64">
        <v>10.0</v>
      </c>
      <c r="X28" s="64">
        <v>1.0</v>
      </c>
      <c r="Y28" s="64">
        <v>3.0</v>
      </c>
      <c r="Z28" s="64">
        <v>0.0</v>
      </c>
      <c r="AA28" s="64">
        <v>3.0</v>
      </c>
      <c r="AB28" s="64">
        <v>3.0</v>
      </c>
      <c r="AC28" s="61">
        <v>0.7916666666666666</v>
      </c>
      <c r="AD28" s="64">
        <v>4.0</v>
      </c>
    </row>
    <row r="29" ht="14.25" customHeight="1">
      <c r="A29" s="11" t="s">
        <v>75</v>
      </c>
      <c r="B29" s="61">
        <v>0.5424636572302984</v>
      </c>
      <c r="C29" s="64">
        <v>1307.0</v>
      </c>
      <c r="D29" s="64">
        <v>614.0</v>
      </c>
      <c r="E29" s="64">
        <v>93.0</v>
      </c>
      <c r="F29" s="64">
        <v>0.0</v>
      </c>
      <c r="G29" s="64">
        <v>2.0</v>
      </c>
      <c r="H29" s="64">
        <v>709.0</v>
      </c>
      <c r="I29" s="73" t="s">
        <v>164</v>
      </c>
      <c r="J29" s="64">
        <v>0.0</v>
      </c>
      <c r="K29" s="64">
        <v>1.0</v>
      </c>
      <c r="L29" s="64">
        <v>1.0</v>
      </c>
      <c r="M29" s="64">
        <v>2.0</v>
      </c>
      <c r="N29" s="64">
        <v>2.0</v>
      </c>
      <c r="O29" s="61">
        <v>1.0</v>
      </c>
      <c r="P29" s="64">
        <v>0.0</v>
      </c>
      <c r="Q29" s="64">
        <v>8.0</v>
      </c>
      <c r="R29" s="64">
        <v>33.0</v>
      </c>
      <c r="S29" s="64">
        <v>41.0</v>
      </c>
      <c r="T29" s="61">
        <v>0.046</v>
      </c>
      <c r="U29" s="64">
        <v>2.0</v>
      </c>
      <c r="V29" s="64">
        <v>2.0</v>
      </c>
      <c r="W29" s="64">
        <v>0.0</v>
      </c>
      <c r="X29" s="64">
        <v>0.0</v>
      </c>
      <c r="Y29" s="64">
        <v>0.0</v>
      </c>
      <c r="Z29" s="64">
        <v>0.0</v>
      </c>
      <c r="AA29" s="64">
        <v>0.0</v>
      </c>
      <c r="AB29" s="64">
        <v>0.0</v>
      </c>
      <c r="AC29" s="61">
        <v>1.0</v>
      </c>
      <c r="AD29" s="64">
        <v>0.0</v>
      </c>
    </row>
    <row r="30" ht="14.25" customHeight="1">
      <c r="A30" s="11" t="s">
        <v>76</v>
      </c>
      <c r="B30" s="61">
        <v>0.16026740345528456</v>
      </c>
      <c r="C30" s="64">
        <v>125952.0</v>
      </c>
      <c r="D30" s="64">
        <v>19985.0</v>
      </c>
      <c r="E30" s="64">
        <v>165.0</v>
      </c>
      <c r="F30" s="64">
        <v>20.0</v>
      </c>
      <c r="G30" s="64">
        <v>16.0</v>
      </c>
      <c r="H30" s="64">
        <v>20186.0</v>
      </c>
      <c r="I30" s="73" t="s">
        <v>165</v>
      </c>
      <c r="J30" s="64">
        <v>220.0</v>
      </c>
      <c r="K30" s="64">
        <v>16.0</v>
      </c>
      <c r="L30" s="64">
        <v>312.0</v>
      </c>
      <c r="M30" s="64">
        <v>548.0</v>
      </c>
      <c r="N30" s="64">
        <v>241.0</v>
      </c>
      <c r="O30" s="61">
        <v>0.4397810218978102</v>
      </c>
      <c r="P30" s="64">
        <v>73.0</v>
      </c>
      <c r="Q30" s="64">
        <v>61.0</v>
      </c>
      <c r="R30" s="64">
        <v>307.0</v>
      </c>
      <c r="S30" s="64">
        <v>368.0</v>
      </c>
      <c r="T30" s="61">
        <v>0.03</v>
      </c>
      <c r="U30" s="64">
        <v>18.0</v>
      </c>
      <c r="V30" s="64">
        <v>16.0</v>
      </c>
      <c r="W30" s="64">
        <v>2.0</v>
      </c>
      <c r="X30" s="64">
        <v>0.0</v>
      </c>
      <c r="Y30" s="64">
        <v>1.0</v>
      </c>
      <c r="Z30" s="64">
        <v>0.0</v>
      </c>
      <c r="AA30" s="64">
        <v>1.0</v>
      </c>
      <c r="AB30" s="64">
        <v>0.0</v>
      </c>
      <c r="AC30" s="61">
        <v>0.8888888888888888</v>
      </c>
      <c r="AD30" s="64">
        <v>13.0</v>
      </c>
    </row>
    <row r="31" ht="14.25" customHeight="1">
      <c r="B31" s="61"/>
      <c r="C31" s="32"/>
      <c r="D31" s="32"/>
      <c r="E31" s="32"/>
      <c r="F31" s="32"/>
      <c r="G31" s="32"/>
      <c r="H31" s="32"/>
      <c r="I31" s="32"/>
      <c r="J31" s="32"/>
      <c r="K31" s="32"/>
      <c r="L31" s="32"/>
      <c r="M31" s="32"/>
      <c r="N31" s="32"/>
      <c r="O31" s="61"/>
      <c r="P31" s="32"/>
      <c r="Q31" s="32"/>
      <c r="R31" s="32"/>
      <c r="S31" s="32"/>
      <c r="T31" s="61"/>
      <c r="U31" s="32"/>
      <c r="V31" s="32"/>
      <c r="W31" s="32"/>
      <c r="X31" s="32"/>
      <c r="Y31" s="32"/>
      <c r="Z31" s="32"/>
      <c r="AA31" s="32"/>
      <c r="AB31" s="32"/>
      <c r="AC31" s="61"/>
      <c r="AD31" s="32"/>
    </row>
    <row r="32" ht="14.25" customHeight="1">
      <c r="A32" s="74" t="s">
        <v>78</v>
      </c>
      <c r="B32" s="75">
        <f>H32/C32</f>
        <v>0.2699132406</v>
      </c>
      <c r="C32" s="76">
        <f t="shared" ref="C32:H32" si="1">SUM(C2:C30)</f>
        <v>917480</v>
      </c>
      <c r="D32" s="76">
        <f t="shared" si="1"/>
        <v>243752</v>
      </c>
      <c r="E32" s="76">
        <f t="shared" si="1"/>
        <v>3433</v>
      </c>
      <c r="F32" s="77">
        <f t="shared" si="1"/>
        <v>142</v>
      </c>
      <c r="G32" s="77">
        <f t="shared" si="1"/>
        <v>266</v>
      </c>
      <c r="H32" s="76">
        <f t="shared" si="1"/>
        <v>247640</v>
      </c>
      <c r="I32" s="78"/>
      <c r="J32" s="76">
        <f t="shared" ref="J32:N32" si="2">SUM(J2:J30)</f>
        <v>2501</v>
      </c>
      <c r="K32" s="77">
        <f t="shared" si="2"/>
        <v>509</v>
      </c>
      <c r="L32" s="77">
        <f t="shared" si="2"/>
        <v>425</v>
      </c>
      <c r="M32" s="76">
        <f t="shared" si="2"/>
        <v>4433</v>
      </c>
      <c r="N32" s="76">
        <f t="shared" si="2"/>
        <v>1961</v>
      </c>
      <c r="O32" s="75">
        <v>0.44236408752537787</v>
      </c>
      <c r="P32" s="77">
        <f t="shared" ref="P32:S32" si="3">SUM(P2:P30)</f>
        <v>154</v>
      </c>
      <c r="Q32" s="76">
        <f t="shared" si="3"/>
        <v>2777</v>
      </c>
      <c r="R32" s="77">
        <f t="shared" si="3"/>
        <v>790</v>
      </c>
      <c r="S32" s="76">
        <f t="shared" si="3"/>
        <v>3567</v>
      </c>
      <c r="T32" s="75">
        <f>AVERAGE(T2:T30)</f>
        <v>0.02375</v>
      </c>
      <c r="U32" s="77">
        <f t="shared" ref="U32:AB32" si="4">SUM(U2:U30)</f>
        <v>313</v>
      </c>
      <c r="V32" s="77">
        <f t="shared" si="4"/>
        <v>266</v>
      </c>
      <c r="W32" s="77">
        <f t="shared" si="4"/>
        <v>47</v>
      </c>
      <c r="X32" s="77">
        <f t="shared" si="4"/>
        <v>7</v>
      </c>
      <c r="Y32" s="77">
        <f t="shared" si="4"/>
        <v>10</v>
      </c>
      <c r="Z32" s="77">
        <f t="shared" si="4"/>
        <v>0</v>
      </c>
      <c r="AA32" s="77">
        <f t="shared" si="4"/>
        <v>11</v>
      </c>
      <c r="AB32" s="77">
        <f t="shared" si="4"/>
        <v>19</v>
      </c>
      <c r="AC32" s="75">
        <v>0.8498402555910544</v>
      </c>
      <c r="AD32" s="77">
        <f>SUM(AD2:AD30)</f>
        <v>146</v>
      </c>
    </row>
    <row r="33" ht="14.25" customHeight="1">
      <c r="I33" s="35"/>
    </row>
    <row r="34" ht="14.25" customHeight="1">
      <c r="I34" s="35"/>
    </row>
    <row r="35" ht="14.25" customHeight="1">
      <c r="I35" s="35"/>
    </row>
    <row r="36" ht="14.25" customHeight="1">
      <c r="I36" s="35"/>
    </row>
    <row r="37" ht="14.25" customHeight="1">
      <c r="I37" s="35"/>
    </row>
    <row r="38" ht="14.25" customHeight="1">
      <c r="I38" s="35"/>
    </row>
    <row r="39" ht="14.25" customHeight="1">
      <c r="I39" s="35"/>
    </row>
    <row r="40" ht="14.25" customHeight="1">
      <c r="I40" s="35"/>
    </row>
    <row r="41" ht="14.25" customHeight="1">
      <c r="I41" s="35"/>
    </row>
    <row r="42" ht="14.25" customHeight="1">
      <c r="I42" s="35"/>
    </row>
    <row r="43" ht="14.25" customHeight="1">
      <c r="I43" s="35"/>
    </row>
    <row r="44" ht="14.25" customHeight="1">
      <c r="I44" s="35"/>
    </row>
    <row r="45" ht="14.25" customHeight="1">
      <c r="I45" s="35"/>
    </row>
    <row r="46" ht="14.25" customHeight="1">
      <c r="I46" s="35"/>
    </row>
    <row r="47" ht="14.25" customHeight="1">
      <c r="I47" s="35"/>
    </row>
    <row r="48" ht="14.25" customHeight="1">
      <c r="I48" s="35"/>
    </row>
    <row r="49" ht="14.25" customHeight="1">
      <c r="I49" s="35"/>
    </row>
    <row r="50" ht="14.25" customHeight="1">
      <c r="I50" s="35"/>
    </row>
    <row r="51" ht="14.25" customHeight="1">
      <c r="I51" s="35"/>
    </row>
    <row r="52" ht="14.25" customHeight="1">
      <c r="I52" s="35"/>
    </row>
    <row r="53" ht="14.25" customHeight="1">
      <c r="I53" s="35"/>
    </row>
    <row r="54" ht="14.25" customHeight="1">
      <c r="I54" s="35"/>
    </row>
    <row r="55" ht="14.25" customHeight="1">
      <c r="I55" s="35"/>
    </row>
    <row r="56" ht="14.25" customHeight="1">
      <c r="I56" s="35"/>
    </row>
    <row r="57" ht="14.25" customHeight="1">
      <c r="I57" s="35"/>
    </row>
    <row r="58" ht="14.25" customHeight="1">
      <c r="I58" s="35"/>
    </row>
    <row r="59" ht="14.25" customHeight="1">
      <c r="I59" s="35"/>
    </row>
    <row r="60" ht="14.25" customHeight="1">
      <c r="I60" s="35"/>
    </row>
    <row r="61" ht="14.25" customHeight="1">
      <c r="I61" s="35"/>
    </row>
    <row r="62" ht="14.25" customHeight="1">
      <c r="I62" s="35"/>
    </row>
    <row r="63" ht="14.25" customHeight="1">
      <c r="I63" s="35"/>
    </row>
    <row r="64" ht="14.25" customHeight="1">
      <c r="I64" s="35"/>
    </row>
    <row r="65" ht="14.25" customHeight="1">
      <c r="I65" s="35"/>
    </row>
    <row r="66" ht="14.25" customHeight="1">
      <c r="I66" s="35"/>
    </row>
    <row r="67" ht="14.25" customHeight="1">
      <c r="I67" s="35"/>
    </row>
    <row r="68" ht="14.25" customHeight="1">
      <c r="I68" s="35"/>
    </row>
    <row r="69" ht="14.25" customHeight="1">
      <c r="I69" s="35"/>
    </row>
    <row r="70" ht="14.25" customHeight="1">
      <c r="I70" s="35"/>
    </row>
    <row r="71" ht="14.25" customHeight="1">
      <c r="I71" s="35"/>
    </row>
    <row r="72" ht="14.25" customHeight="1">
      <c r="I72" s="35"/>
    </row>
    <row r="73" ht="14.25" customHeight="1">
      <c r="I73" s="35"/>
    </row>
    <row r="74" ht="14.25" customHeight="1">
      <c r="I74" s="35"/>
    </row>
    <row r="75" ht="14.25" customHeight="1">
      <c r="I75" s="35"/>
    </row>
    <row r="76" ht="14.25" customHeight="1">
      <c r="I76" s="35"/>
    </row>
    <row r="77" ht="14.25" customHeight="1">
      <c r="I77" s="35"/>
    </row>
    <row r="78" ht="14.25" customHeight="1">
      <c r="I78" s="35"/>
    </row>
    <row r="79" ht="14.25" customHeight="1">
      <c r="I79" s="35"/>
    </row>
    <row r="80" ht="14.25" customHeight="1">
      <c r="I80" s="35"/>
    </row>
    <row r="81" ht="14.25" customHeight="1">
      <c r="I81" s="35"/>
    </row>
    <row r="82" ht="14.25" customHeight="1">
      <c r="I82" s="35"/>
    </row>
    <row r="83" ht="14.25" customHeight="1">
      <c r="I83" s="35"/>
    </row>
    <row r="84" ht="14.25" customHeight="1">
      <c r="I84" s="35"/>
    </row>
    <row r="85" ht="14.25" customHeight="1">
      <c r="I85" s="35"/>
    </row>
    <row r="86" ht="14.25" customHeight="1">
      <c r="I86" s="35"/>
    </row>
    <row r="87" ht="14.25" customHeight="1">
      <c r="I87" s="35"/>
    </row>
    <row r="88" ht="14.25" customHeight="1">
      <c r="I88" s="35"/>
    </row>
    <row r="89" ht="14.25" customHeight="1">
      <c r="I89" s="35"/>
    </row>
    <row r="90" ht="14.25" customHeight="1">
      <c r="I90" s="35"/>
    </row>
    <row r="91" ht="14.25" customHeight="1">
      <c r="I91" s="35"/>
    </row>
    <row r="92" ht="14.25" customHeight="1">
      <c r="I92" s="35"/>
    </row>
    <row r="93" ht="14.25" customHeight="1">
      <c r="I93" s="35"/>
    </row>
    <row r="94" ht="14.25" customHeight="1">
      <c r="I94" s="35"/>
    </row>
    <row r="95" ht="14.25" customHeight="1">
      <c r="I95" s="35"/>
    </row>
    <row r="96" ht="14.25" customHeight="1">
      <c r="I96" s="35"/>
    </row>
    <row r="97" ht="14.25" customHeight="1">
      <c r="I97" s="35"/>
    </row>
    <row r="98" ht="14.25" customHeight="1">
      <c r="I98" s="35"/>
    </row>
    <row r="99" ht="14.25" customHeight="1">
      <c r="I99" s="35"/>
    </row>
    <row r="100" ht="14.25" customHeight="1">
      <c r="I100" s="35"/>
    </row>
    <row r="101" ht="14.25" customHeight="1">
      <c r="I101" s="35"/>
    </row>
    <row r="102" ht="14.25" customHeight="1">
      <c r="I102" s="35"/>
    </row>
    <row r="103" ht="14.25" customHeight="1">
      <c r="I103" s="35"/>
    </row>
    <row r="104" ht="14.25" customHeight="1">
      <c r="I104" s="35"/>
    </row>
    <row r="105" ht="14.25" customHeight="1">
      <c r="I105" s="35"/>
    </row>
    <row r="106" ht="14.25" customHeight="1">
      <c r="I106" s="35"/>
    </row>
    <row r="107" ht="14.25" customHeight="1">
      <c r="I107" s="35"/>
    </row>
    <row r="108" ht="14.25" customHeight="1">
      <c r="I108" s="35"/>
    </row>
    <row r="109" ht="14.25" customHeight="1">
      <c r="I109" s="35"/>
    </row>
    <row r="110" ht="14.25" customHeight="1">
      <c r="I110" s="35"/>
    </row>
    <row r="111" ht="14.25" customHeight="1">
      <c r="I111" s="35"/>
    </row>
    <row r="112" ht="14.25" customHeight="1">
      <c r="I112" s="35"/>
    </row>
    <row r="113" ht="14.25" customHeight="1">
      <c r="I113" s="35"/>
    </row>
    <row r="114" ht="14.25" customHeight="1">
      <c r="I114" s="35"/>
    </row>
    <row r="115" ht="14.25" customHeight="1">
      <c r="I115" s="35"/>
    </row>
    <row r="116" ht="14.25" customHeight="1">
      <c r="I116" s="35"/>
    </row>
    <row r="117" ht="14.25" customHeight="1">
      <c r="I117" s="35"/>
    </row>
    <row r="118" ht="14.25" customHeight="1">
      <c r="I118" s="35"/>
    </row>
    <row r="119" ht="14.25" customHeight="1">
      <c r="I119" s="35"/>
    </row>
    <row r="120" ht="14.25" customHeight="1">
      <c r="I120" s="35"/>
    </row>
    <row r="121" ht="14.25" customHeight="1">
      <c r="I121" s="35"/>
    </row>
    <row r="122" ht="14.25" customHeight="1">
      <c r="I122" s="35"/>
    </row>
    <row r="123" ht="14.25" customHeight="1">
      <c r="I123" s="35"/>
    </row>
    <row r="124" ht="14.25" customHeight="1">
      <c r="I124" s="35"/>
    </row>
    <row r="125" ht="14.25" customHeight="1">
      <c r="I125" s="35"/>
    </row>
    <row r="126" ht="14.25" customHeight="1">
      <c r="I126" s="35"/>
    </row>
    <row r="127" ht="14.25" customHeight="1">
      <c r="I127" s="35"/>
    </row>
    <row r="128" ht="14.25" customHeight="1">
      <c r="I128" s="35"/>
    </row>
    <row r="129" ht="14.25" customHeight="1">
      <c r="I129" s="35"/>
    </row>
    <row r="130" ht="14.25" customHeight="1">
      <c r="I130" s="35"/>
    </row>
    <row r="131" ht="14.25" customHeight="1">
      <c r="I131" s="35"/>
    </row>
    <row r="132" ht="14.25" customHeight="1">
      <c r="I132" s="35"/>
    </row>
    <row r="133" ht="14.25" customHeight="1">
      <c r="I133" s="35"/>
    </row>
    <row r="134" ht="14.25" customHeight="1">
      <c r="I134" s="35"/>
    </row>
    <row r="135" ht="14.25" customHeight="1">
      <c r="I135" s="35"/>
    </row>
    <row r="136" ht="14.25" customHeight="1">
      <c r="I136" s="35"/>
    </row>
    <row r="137" ht="14.25" customHeight="1">
      <c r="I137" s="35"/>
    </row>
    <row r="138" ht="14.25" customHeight="1">
      <c r="I138" s="35"/>
    </row>
    <row r="139" ht="14.25" customHeight="1">
      <c r="I139" s="35"/>
    </row>
    <row r="140" ht="14.25" customHeight="1">
      <c r="I140" s="35"/>
    </row>
    <row r="141" ht="14.25" customHeight="1">
      <c r="I141" s="35"/>
    </row>
    <row r="142" ht="14.25" customHeight="1">
      <c r="I142" s="35"/>
    </row>
    <row r="143" ht="14.25" customHeight="1">
      <c r="I143" s="35"/>
    </row>
    <row r="144" ht="14.25" customHeight="1">
      <c r="I144" s="35"/>
    </row>
    <row r="145" ht="14.25" customHeight="1">
      <c r="I145" s="35"/>
    </row>
    <row r="146" ht="14.25" customHeight="1">
      <c r="I146" s="35"/>
    </row>
    <row r="147" ht="14.25" customHeight="1">
      <c r="I147" s="35"/>
    </row>
    <row r="148" ht="14.25" customHeight="1">
      <c r="I148" s="35"/>
    </row>
    <row r="149" ht="14.25" customHeight="1">
      <c r="I149" s="35"/>
    </row>
    <row r="150" ht="14.25" customHeight="1">
      <c r="I150" s="35"/>
    </row>
    <row r="151" ht="14.25" customHeight="1">
      <c r="I151" s="35"/>
    </row>
    <row r="152" ht="14.25" customHeight="1">
      <c r="I152" s="35"/>
    </row>
    <row r="153" ht="14.25" customHeight="1">
      <c r="I153" s="35"/>
    </row>
    <row r="154" ht="14.25" customHeight="1">
      <c r="I154" s="35"/>
    </row>
    <row r="155" ht="14.25" customHeight="1">
      <c r="I155" s="35"/>
    </row>
    <row r="156" ht="14.25" customHeight="1">
      <c r="I156" s="35"/>
    </row>
    <row r="157" ht="14.25" customHeight="1">
      <c r="I157" s="35"/>
    </row>
    <row r="158" ht="14.25" customHeight="1">
      <c r="I158" s="35"/>
    </row>
    <row r="159" ht="14.25" customHeight="1">
      <c r="I159" s="35"/>
    </row>
    <row r="160" ht="14.25" customHeight="1">
      <c r="I160" s="35"/>
    </row>
    <row r="161" ht="14.25" customHeight="1">
      <c r="I161" s="35"/>
    </row>
    <row r="162" ht="14.25" customHeight="1">
      <c r="I162" s="35"/>
    </row>
    <row r="163" ht="14.25" customHeight="1">
      <c r="I163" s="35"/>
    </row>
    <row r="164" ht="14.25" customHeight="1">
      <c r="I164" s="35"/>
    </row>
    <row r="165" ht="14.25" customHeight="1">
      <c r="I165" s="35"/>
    </row>
    <row r="166" ht="14.25" customHeight="1">
      <c r="I166" s="35"/>
    </row>
    <row r="167" ht="14.25" customHeight="1">
      <c r="I167" s="35"/>
    </row>
    <row r="168" ht="14.25" customHeight="1">
      <c r="I168" s="35"/>
    </row>
    <row r="169" ht="14.25" customHeight="1">
      <c r="I169" s="35"/>
    </row>
    <row r="170" ht="14.25" customHeight="1">
      <c r="I170" s="35"/>
    </row>
    <row r="171" ht="14.25" customHeight="1">
      <c r="I171" s="35"/>
    </row>
    <row r="172" ht="14.25" customHeight="1">
      <c r="I172" s="35"/>
    </row>
    <row r="173" ht="14.25" customHeight="1">
      <c r="I173" s="35"/>
    </row>
    <row r="174" ht="14.25" customHeight="1">
      <c r="I174" s="35"/>
    </row>
    <row r="175" ht="14.25" customHeight="1">
      <c r="I175" s="35"/>
    </row>
    <row r="176" ht="14.25" customHeight="1">
      <c r="I176" s="35"/>
    </row>
    <row r="177" ht="14.25" customHeight="1">
      <c r="I177" s="35"/>
    </row>
    <row r="178" ht="14.25" customHeight="1">
      <c r="I178" s="35"/>
    </row>
    <row r="179" ht="14.25" customHeight="1">
      <c r="I179" s="35"/>
    </row>
    <row r="180" ht="14.25" customHeight="1">
      <c r="I180" s="35"/>
    </row>
    <row r="181" ht="14.25" customHeight="1">
      <c r="I181" s="35"/>
    </row>
    <row r="182" ht="14.25" customHeight="1">
      <c r="I182" s="35"/>
    </row>
    <row r="183" ht="14.25" customHeight="1">
      <c r="I183" s="35"/>
    </row>
    <row r="184" ht="14.25" customHeight="1">
      <c r="I184" s="35"/>
    </row>
    <row r="185" ht="14.25" customHeight="1">
      <c r="I185" s="35"/>
    </row>
    <row r="186" ht="14.25" customHeight="1">
      <c r="I186" s="35"/>
    </row>
    <row r="187" ht="14.25" customHeight="1">
      <c r="I187" s="35"/>
    </row>
    <row r="188" ht="14.25" customHeight="1">
      <c r="I188" s="35"/>
    </row>
    <row r="189" ht="14.25" customHeight="1">
      <c r="I189" s="35"/>
    </row>
    <row r="190" ht="14.25" customHeight="1">
      <c r="I190" s="35"/>
    </row>
    <row r="191" ht="14.25" customHeight="1">
      <c r="I191" s="35"/>
    </row>
    <row r="192" ht="14.25" customHeight="1">
      <c r="I192" s="35"/>
    </row>
    <row r="193" ht="14.25" customHeight="1">
      <c r="I193" s="35"/>
    </row>
    <row r="194" ht="14.25" customHeight="1">
      <c r="I194" s="35"/>
    </row>
    <row r="195" ht="14.25" customHeight="1">
      <c r="I195" s="35"/>
    </row>
    <row r="196" ht="14.25" customHeight="1">
      <c r="I196" s="35"/>
    </row>
    <row r="197" ht="14.25" customHeight="1">
      <c r="I197" s="35"/>
    </row>
    <row r="198" ht="14.25" customHeight="1">
      <c r="I198" s="35"/>
    </row>
    <row r="199" ht="14.25" customHeight="1">
      <c r="I199" s="35"/>
    </row>
    <row r="200" ht="14.25" customHeight="1">
      <c r="I200" s="35"/>
    </row>
    <row r="201" ht="14.25" customHeight="1">
      <c r="I201" s="35"/>
    </row>
    <row r="202" ht="14.25" customHeight="1">
      <c r="I202" s="35"/>
    </row>
    <row r="203" ht="14.25" customHeight="1">
      <c r="I203" s="35"/>
    </row>
    <row r="204" ht="14.25" customHeight="1">
      <c r="I204" s="35"/>
    </row>
    <row r="205" ht="14.25" customHeight="1">
      <c r="I205" s="35"/>
    </row>
    <row r="206" ht="14.25" customHeight="1">
      <c r="I206" s="35"/>
    </row>
    <row r="207" ht="14.25" customHeight="1">
      <c r="I207" s="35"/>
    </row>
    <row r="208" ht="14.25" customHeight="1">
      <c r="I208" s="35"/>
    </row>
    <row r="209" ht="14.25" customHeight="1">
      <c r="I209" s="35"/>
    </row>
    <row r="210" ht="14.25" customHeight="1">
      <c r="I210" s="35"/>
    </row>
    <row r="211" ht="14.25" customHeight="1">
      <c r="I211" s="35"/>
    </row>
    <row r="212" ht="14.25" customHeight="1">
      <c r="I212" s="35"/>
    </row>
    <row r="213" ht="14.25" customHeight="1">
      <c r="I213" s="35"/>
    </row>
    <row r="214" ht="14.25" customHeight="1">
      <c r="I214" s="35"/>
    </row>
    <row r="215" ht="14.25" customHeight="1">
      <c r="I215" s="35"/>
    </row>
    <row r="216" ht="14.25" customHeight="1">
      <c r="I216" s="35"/>
    </row>
    <row r="217" ht="14.25" customHeight="1">
      <c r="I217" s="35"/>
    </row>
    <row r="218" ht="14.25" customHeight="1">
      <c r="I218" s="35"/>
    </row>
    <row r="219" ht="14.25" customHeight="1">
      <c r="I219" s="35"/>
    </row>
    <row r="220" ht="14.25" customHeight="1">
      <c r="I220" s="35"/>
    </row>
    <row r="221" ht="14.25" customHeight="1">
      <c r="I221" s="35"/>
    </row>
    <row r="222" ht="14.25" customHeight="1">
      <c r="I222" s="35"/>
    </row>
    <row r="223" ht="14.25" customHeight="1">
      <c r="I223" s="35"/>
    </row>
    <row r="224" ht="14.25" customHeight="1">
      <c r="I224" s="35"/>
    </row>
    <row r="225" ht="14.25" customHeight="1">
      <c r="I225" s="35"/>
    </row>
    <row r="226" ht="14.25" customHeight="1">
      <c r="I226" s="35"/>
    </row>
    <row r="227" ht="14.25" customHeight="1">
      <c r="I227" s="35"/>
    </row>
    <row r="228" ht="14.25" customHeight="1">
      <c r="I228" s="35"/>
    </row>
    <row r="229" ht="14.25" customHeight="1">
      <c r="I229" s="35"/>
    </row>
    <row r="230" ht="14.25" customHeight="1">
      <c r="I230" s="35"/>
    </row>
    <row r="231" ht="14.25" customHeight="1">
      <c r="I231" s="35"/>
    </row>
    <row r="232" ht="14.25" customHeight="1">
      <c r="I232" s="35"/>
    </row>
    <row r="233" ht="14.25" customHeight="1">
      <c r="I233" s="35"/>
    </row>
    <row r="234" ht="14.25" customHeight="1">
      <c r="I234" s="35"/>
    </row>
    <row r="235" ht="14.25" customHeight="1">
      <c r="I235" s="35"/>
    </row>
    <row r="236" ht="14.25" customHeight="1">
      <c r="I236" s="35"/>
    </row>
    <row r="237" ht="14.25" customHeight="1">
      <c r="I237" s="35"/>
    </row>
    <row r="238" ht="14.25" customHeight="1">
      <c r="I238" s="35"/>
    </row>
    <row r="239" ht="14.25" customHeight="1">
      <c r="I239" s="35"/>
    </row>
    <row r="240" ht="14.25" customHeight="1">
      <c r="I240" s="35"/>
    </row>
    <row r="241" ht="14.25" customHeight="1">
      <c r="I241" s="35"/>
    </row>
    <row r="242" ht="14.25" customHeight="1">
      <c r="I242" s="35"/>
    </row>
    <row r="243" ht="14.25" customHeight="1">
      <c r="I243" s="35"/>
    </row>
    <row r="244" ht="14.25" customHeight="1">
      <c r="I244" s="35"/>
    </row>
    <row r="245" ht="14.25" customHeight="1">
      <c r="I245" s="35"/>
    </row>
    <row r="246" ht="14.25" customHeight="1">
      <c r="I246" s="35"/>
    </row>
    <row r="247" ht="14.25" customHeight="1">
      <c r="I247" s="35"/>
    </row>
    <row r="248" ht="14.25" customHeight="1">
      <c r="I248" s="35"/>
    </row>
    <row r="249" ht="14.25" customHeight="1">
      <c r="I249" s="35"/>
    </row>
    <row r="250" ht="14.25" customHeight="1">
      <c r="I250" s="35"/>
    </row>
    <row r="251" ht="14.25" customHeight="1">
      <c r="I251" s="35"/>
    </row>
    <row r="252" ht="14.25" customHeight="1">
      <c r="I252" s="35"/>
    </row>
    <row r="253" ht="14.25" customHeight="1">
      <c r="I253" s="35"/>
    </row>
    <row r="254" ht="14.25" customHeight="1">
      <c r="I254" s="35"/>
    </row>
    <row r="255" ht="14.25" customHeight="1">
      <c r="I255" s="35"/>
    </row>
    <row r="256" ht="14.25" customHeight="1">
      <c r="I256" s="35"/>
    </row>
    <row r="257" ht="14.25" customHeight="1">
      <c r="I257" s="35"/>
    </row>
    <row r="258" ht="14.25" customHeight="1">
      <c r="I258" s="35"/>
    </row>
    <row r="259" ht="14.25" customHeight="1">
      <c r="I259" s="35"/>
    </row>
    <row r="260" ht="14.25" customHeight="1">
      <c r="I260" s="35"/>
    </row>
    <row r="261" ht="14.25" customHeight="1">
      <c r="I261" s="35"/>
    </row>
    <row r="262" ht="14.25" customHeight="1">
      <c r="I262" s="35"/>
    </row>
    <row r="263" ht="14.25" customHeight="1">
      <c r="I263" s="35"/>
    </row>
    <row r="264" ht="14.25" customHeight="1">
      <c r="I264" s="35"/>
    </row>
    <row r="265" ht="14.25" customHeight="1">
      <c r="I265" s="35"/>
    </row>
    <row r="266" ht="14.25" customHeight="1">
      <c r="I266" s="35"/>
    </row>
    <row r="267" ht="14.25" customHeight="1">
      <c r="I267" s="35"/>
    </row>
    <row r="268" ht="14.25" customHeight="1">
      <c r="I268" s="35"/>
    </row>
    <row r="269" ht="14.25" customHeight="1">
      <c r="I269" s="35"/>
    </row>
    <row r="270" ht="14.25" customHeight="1">
      <c r="I270" s="35"/>
    </row>
    <row r="271" ht="14.25" customHeight="1">
      <c r="I271" s="35"/>
    </row>
    <row r="272" ht="14.25" customHeight="1">
      <c r="I272" s="35"/>
    </row>
    <row r="273" ht="14.25" customHeight="1">
      <c r="I273" s="35"/>
    </row>
    <row r="274" ht="14.25" customHeight="1">
      <c r="I274" s="35"/>
    </row>
    <row r="275" ht="14.25" customHeight="1">
      <c r="I275" s="35"/>
    </row>
    <row r="276" ht="14.25" customHeight="1">
      <c r="I276" s="35"/>
    </row>
    <row r="277" ht="14.25" customHeight="1">
      <c r="I277" s="35"/>
    </row>
    <row r="278" ht="14.25" customHeight="1">
      <c r="I278" s="35"/>
    </row>
    <row r="279" ht="14.25" customHeight="1">
      <c r="I279" s="35"/>
    </row>
    <row r="280" ht="14.25" customHeight="1">
      <c r="I280" s="35"/>
    </row>
    <row r="281" ht="14.25" customHeight="1">
      <c r="I281" s="35"/>
    </row>
    <row r="282" ht="14.25" customHeight="1">
      <c r="I282" s="35"/>
    </row>
    <row r="283" ht="14.25" customHeight="1">
      <c r="I283" s="35"/>
    </row>
    <row r="284" ht="14.25" customHeight="1">
      <c r="I284" s="35"/>
    </row>
    <row r="285" ht="14.25" customHeight="1">
      <c r="I285" s="35"/>
    </row>
    <row r="286" ht="14.25" customHeight="1">
      <c r="I286" s="35"/>
    </row>
    <row r="287" ht="14.25" customHeight="1">
      <c r="I287" s="35"/>
    </row>
    <row r="288" ht="14.25" customHeight="1">
      <c r="I288" s="35"/>
    </row>
    <row r="289" ht="14.25" customHeight="1">
      <c r="I289" s="35"/>
    </row>
    <row r="290" ht="14.25" customHeight="1">
      <c r="I290" s="35"/>
    </row>
    <row r="291" ht="14.25" customHeight="1">
      <c r="I291" s="35"/>
    </row>
    <row r="292" ht="14.25" customHeight="1">
      <c r="I292" s="35"/>
    </row>
    <row r="293" ht="14.25" customHeight="1">
      <c r="I293" s="35"/>
    </row>
    <row r="294" ht="14.25" customHeight="1">
      <c r="I294" s="35"/>
    </row>
    <row r="295" ht="14.25" customHeight="1">
      <c r="I295" s="35"/>
    </row>
    <row r="296" ht="14.25" customHeight="1">
      <c r="I296" s="35"/>
    </row>
    <row r="297" ht="14.25" customHeight="1">
      <c r="I297" s="35"/>
    </row>
    <row r="298" ht="14.25" customHeight="1">
      <c r="I298" s="35"/>
    </row>
    <row r="299" ht="14.25" customHeight="1">
      <c r="I299" s="35"/>
    </row>
    <row r="300" ht="14.25" customHeight="1">
      <c r="I300" s="35"/>
    </row>
    <row r="301" ht="14.25" customHeight="1">
      <c r="I301" s="35"/>
    </row>
    <row r="302" ht="14.25" customHeight="1">
      <c r="I302" s="35"/>
    </row>
    <row r="303" ht="14.25" customHeight="1">
      <c r="I303" s="35"/>
    </row>
    <row r="304" ht="14.25" customHeight="1">
      <c r="I304" s="35"/>
    </row>
    <row r="305" ht="14.25" customHeight="1">
      <c r="I305" s="35"/>
    </row>
    <row r="306" ht="14.25" customHeight="1">
      <c r="I306" s="35"/>
    </row>
    <row r="307" ht="14.25" customHeight="1">
      <c r="I307" s="35"/>
    </row>
    <row r="308" ht="14.25" customHeight="1">
      <c r="I308" s="35"/>
    </row>
    <row r="309" ht="14.25" customHeight="1">
      <c r="I309" s="35"/>
    </row>
    <row r="310" ht="14.25" customHeight="1">
      <c r="I310" s="35"/>
    </row>
    <row r="311" ht="14.25" customHeight="1">
      <c r="I311" s="35"/>
    </row>
    <row r="312" ht="14.25" customHeight="1">
      <c r="I312" s="35"/>
    </row>
    <row r="313" ht="14.25" customHeight="1">
      <c r="I313" s="35"/>
    </row>
    <row r="314" ht="14.25" customHeight="1">
      <c r="I314" s="35"/>
    </row>
    <row r="315" ht="14.25" customHeight="1">
      <c r="I315" s="35"/>
    </row>
    <row r="316" ht="14.25" customHeight="1">
      <c r="I316" s="35"/>
    </row>
    <row r="317" ht="14.25" customHeight="1">
      <c r="I317" s="35"/>
    </row>
    <row r="318" ht="14.25" customHeight="1">
      <c r="I318" s="35"/>
    </row>
    <row r="319" ht="14.25" customHeight="1">
      <c r="I319" s="35"/>
    </row>
    <row r="320" ht="14.25" customHeight="1">
      <c r="I320" s="35"/>
    </row>
    <row r="321" ht="14.25" customHeight="1">
      <c r="I321" s="35"/>
    </row>
    <row r="322" ht="14.25" customHeight="1">
      <c r="I322" s="35"/>
    </row>
    <row r="323" ht="14.25" customHeight="1">
      <c r="I323" s="35"/>
    </row>
    <row r="324" ht="14.25" customHeight="1">
      <c r="I324" s="35"/>
    </row>
    <row r="325" ht="14.25" customHeight="1">
      <c r="I325" s="35"/>
    </row>
    <row r="326" ht="14.25" customHeight="1">
      <c r="I326" s="35"/>
    </row>
    <row r="327" ht="14.25" customHeight="1">
      <c r="I327" s="35"/>
    </row>
    <row r="328" ht="14.25" customHeight="1">
      <c r="I328" s="35"/>
    </row>
    <row r="329" ht="14.25" customHeight="1">
      <c r="I329" s="35"/>
    </row>
    <row r="330" ht="14.25" customHeight="1">
      <c r="I330" s="35"/>
    </row>
    <row r="331" ht="14.25" customHeight="1">
      <c r="I331" s="35"/>
    </row>
    <row r="332" ht="14.25" customHeight="1">
      <c r="I332" s="35"/>
    </row>
    <row r="333" ht="14.25" customHeight="1">
      <c r="I333" s="35"/>
    </row>
    <row r="334" ht="14.25" customHeight="1">
      <c r="I334" s="35"/>
    </row>
    <row r="335" ht="14.25" customHeight="1">
      <c r="I335" s="35"/>
    </row>
    <row r="336" ht="14.25" customHeight="1">
      <c r="I336" s="35"/>
    </row>
    <row r="337" ht="14.25" customHeight="1">
      <c r="I337" s="35"/>
    </row>
    <row r="338" ht="14.25" customHeight="1">
      <c r="I338" s="35"/>
    </row>
    <row r="339" ht="14.25" customHeight="1">
      <c r="I339" s="35"/>
    </row>
    <row r="340" ht="14.25" customHeight="1">
      <c r="I340" s="35"/>
    </row>
    <row r="341" ht="14.25" customHeight="1">
      <c r="I341" s="35"/>
    </row>
    <row r="342" ht="14.25" customHeight="1">
      <c r="I342" s="35"/>
    </row>
    <row r="343" ht="14.25" customHeight="1">
      <c r="I343" s="35"/>
    </row>
    <row r="344" ht="14.25" customHeight="1">
      <c r="I344" s="35"/>
    </row>
    <row r="345" ht="14.25" customHeight="1">
      <c r="I345" s="35"/>
    </row>
    <row r="346" ht="14.25" customHeight="1">
      <c r="I346" s="35"/>
    </row>
    <row r="347" ht="14.25" customHeight="1">
      <c r="I347" s="35"/>
    </row>
    <row r="348" ht="14.25" customHeight="1">
      <c r="I348" s="35"/>
    </row>
    <row r="349" ht="14.25" customHeight="1">
      <c r="I349" s="35"/>
    </row>
    <row r="350" ht="14.25" customHeight="1">
      <c r="I350" s="35"/>
    </row>
    <row r="351" ht="14.25" customHeight="1">
      <c r="I351" s="35"/>
    </row>
    <row r="352" ht="14.25" customHeight="1">
      <c r="I352" s="35"/>
    </row>
    <row r="353" ht="14.25" customHeight="1">
      <c r="I353" s="35"/>
    </row>
    <row r="354" ht="14.25" customHeight="1">
      <c r="I354" s="35"/>
    </row>
    <row r="355" ht="14.25" customHeight="1">
      <c r="I355" s="35"/>
    </row>
    <row r="356" ht="14.25" customHeight="1">
      <c r="I356" s="35"/>
    </row>
    <row r="357" ht="14.25" customHeight="1">
      <c r="I357" s="35"/>
    </row>
    <row r="358" ht="14.25" customHeight="1">
      <c r="I358" s="35"/>
    </row>
    <row r="359" ht="14.25" customHeight="1">
      <c r="I359" s="35"/>
    </row>
    <row r="360" ht="14.25" customHeight="1">
      <c r="I360" s="35"/>
    </row>
    <row r="361" ht="14.25" customHeight="1">
      <c r="I361" s="35"/>
    </row>
    <row r="362" ht="14.25" customHeight="1">
      <c r="I362" s="35"/>
    </row>
    <row r="363" ht="14.25" customHeight="1">
      <c r="I363" s="35"/>
    </row>
    <row r="364" ht="14.25" customHeight="1">
      <c r="I364" s="35"/>
    </row>
    <row r="365" ht="14.25" customHeight="1">
      <c r="I365" s="35"/>
    </row>
    <row r="366" ht="14.25" customHeight="1">
      <c r="I366" s="35"/>
    </row>
    <row r="367" ht="14.25" customHeight="1">
      <c r="I367" s="35"/>
    </row>
    <row r="368" ht="14.25" customHeight="1">
      <c r="I368" s="35"/>
    </row>
    <row r="369" ht="14.25" customHeight="1">
      <c r="I369" s="35"/>
    </row>
    <row r="370" ht="14.25" customHeight="1">
      <c r="I370" s="35"/>
    </row>
    <row r="371" ht="14.25" customHeight="1">
      <c r="I371" s="35"/>
    </row>
    <row r="372" ht="14.25" customHeight="1">
      <c r="I372" s="35"/>
    </row>
    <row r="373" ht="14.25" customHeight="1">
      <c r="I373" s="35"/>
    </row>
    <row r="374" ht="14.25" customHeight="1">
      <c r="I374" s="35"/>
    </row>
    <row r="375" ht="14.25" customHeight="1">
      <c r="I375" s="35"/>
    </row>
    <row r="376" ht="14.25" customHeight="1">
      <c r="I376" s="35"/>
    </row>
    <row r="377" ht="14.25" customHeight="1">
      <c r="I377" s="35"/>
    </row>
    <row r="378" ht="14.25" customHeight="1">
      <c r="I378" s="35"/>
    </row>
    <row r="379" ht="14.25" customHeight="1">
      <c r="I379" s="35"/>
    </row>
    <row r="380" ht="14.25" customHeight="1">
      <c r="I380" s="35"/>
    </row>
    <row r="381" ht="14.25" customHeight="1">
      <c r="I381" s="35"/>
    </row>
    <row r="382" ht="14.25" customHeight="1">
      <c r="I382" s="35"/>
    </row>
    <row r="383" ht="14.25" customHeight="1">
      <c r="I383" s="35"/>
    </row>
    <row r="384" ht="14.25" customHeight="1">
      <c r="I384" s="35"/>
    </row>
    <row r="385" ht="14.25" customHeight="1">
      <c r="I385" s="35"/>
    </row>
    <row r="386" ht="14.25" customHeight="1">
      <c r="I386" s="35"/>
    </row>
    <row r="387" ht="14.25" customHeight="1">
      <c r="I387" s="35"/>
    </row>
    <row r="388" ht="14.25" customHeight="1">
      <c r="I388" s="35"/>
    </row>
    <row r="389" ht="14.25" customHeight="1">
      <c r="I389" s="35"/>
    </row>
    <row r="390" ht="14.25" customHeight="1">
      <c r="I390" s="35"/>
    </row>
    <row r="391" ht="14.25" customHeight="1">
      <c r="I391" s="35"/>
    </row>
    <row r="392" ht="14.25" customHeight="1">
      <c r="I392" s="35"/>
    </row>
    <row r="393" ht="14.25" customHeight="1">
      <c r="I393" s="35"/>
    </row>
    <row r="394" ht="14.25" customHeight="1">
      <c r="I394" s="35"/>
    </row>
    <row r="395" ht="14.25" customHeight="1">
      <c r="I395" s="35"/>
    </row>
    <row r="396" ht="14.25" customHeight="1">
      <c r="I396" s="35"/>
    </row>
    <row r="397" ht="14.25" customHeight="1">
      <c r="I397" s="35"/>
    </row>
    <row r="398" ht="14.25" customHeight="1">
      <c r="I398" s="35"/>
    </row>
    <row r="399" ht="14.25" customHeight="1">
      <c r="I399" s="35"/>
    </row>
    <row r="400" ht="14.25" customHeight="1">
      <c r="I400" s="35"/>
    </row>
    <row r="401" ht="14.25" customHeight="1">
      <c r="I401" s="35"/>
    </row>
    <row r="402" ht="14.25" customHeight="1">
      <c r="I402" s="35"/>
    </row>
    <row r="403" ht="14.25" customHeight="1">
      <c r="I403" s="35"/>
    </row>
    <row r="404" ht="14.25" customHeight="1">
      <c r="I404" s="35"/>
    </row>
    <row r="405" ht="14.25" customHeight="1">
      <c r="I405" s="35"/>
    </row>
    <row r="406" ht="14.25" customHeight="1">
      <c r="I406" s="35"/>
    </row>
    <row r="407" ht="14.25" customHeight="1">
      <c r="I407" s="35"/>
    </row>
    <row r="408" ht="14.25" customHeight="1">
      <c r="I408" s="35"/>
    </row>
    <row r="409" ht="14.25" customHeight="1">
      <c r="I409" s="35"/>
    </row>
    <row r="410" ht="14.25" customHeight="1">
      <c r="I410" s="35"/>
    </row>
    <row r="411" ht="14.25" customHeight="1">
      <c r="I411" s="35"/>
    </row>
    <row r="412" ht="14.25" customHeight="1">
      <c r="I412" s="35"/>
    </row>
    <row r="413" ht="14.25" customHeight="1">
      <c r="I413" s="35"/>
    </row>
    <row r="414" ht="14.25" customHeight="1">
      <c r="I414" s="35"/>
    </row>
    <row r="415" ht="14.25" customHeight="1">
      <c r="I415" s="35"/>
    </row>
    <row r="416" ht="14.25" customHeight="1">
      <c r="I416" s="35"/>
    </row>
    <row r="417" ht="14.25" customHeight="1">
      <c r="I417" s="35"/>
    </row>
    <row r="418" ht="14.25" customHeight="1">
      <c r="I418" s="35"/>
    </row>
    <row r="419" ht="14.25" customHeight="1">
      <c r="I419" s="35"/>
    </row>
    <row r="420" ht="14.25" customHeight="1">
      <c r="I420" s="35"/>
    </row>
    <row r="421" ht="14.25" customHeight="1">
      <c r="I421" s="35"/>
    </row>
    <row r="422" ht="14.25" customHeight="1">
      <c r="I422" s="35"/>
    </row>
    <row r="423" ht="14.25" customHeight="1">
      <c r="I423" s="35"/>
    </row>
    <row r="424" ht="14.25" customHeight="1">
      <c r="I424" s="35"/>
    </row>
    <row r="425" ht="14.25" customHeight="1">
      <c r="I425" s="35"/>
    </row>
    <row r="426" ht="14.25" customHeight="1">
      <c r="I426" s="35"/>
    </row>
    <row r="427" ht="14.25" customHeight="1">
      <c r="I427" s="35"/>
    </row>
    <row r="428" ht="14.25" customHeight="1">
      <c r="I428" s="35"/>
    </row>
    <row r="429" ht="14.25" customHeight="1">
      <c r="I429" s="35"/>
    </row>
    <row r="430" ht="14.25" customHeight="1">
      <c r="I430" s="35"/>
    </row>
    <row r="431" ht="14.25" customHeight="1">
      <c r="I431" s="35"/>
    </row>
    <row r="432" ht="14.25" customHeight="1">
      <c r="I432" s="35"/>
    </row>
    <row r="433" ht="14.25" customHeight="1">
      <c r="I433" s="35"/>
    </row>
    <row r="434" ht="14.25" customHeight="1">
      <c r="I434" s="35"/>
    </row>
    <row r="435" ht="14.25" customHeight="1">
      <c r="I435" s="35"/>
    </row>
    <row r="436" ht="14.25" customHeight="1">
      <c r="I436" s="35"/>
    </row>
    <row r="437" ht="14.25" customHeight="1">
      <c r="I437" s="35"/>
    </row>
    <row r="438" ht="14.25" customHeight="1">
      <c r="I438" s="35"/>
    </row>
    <row r="439" ht="14.25" customHeight="1">
      <c r="I439" s="35"/>
    </row>
    <row r="440" ht="14.25" customHeight="1">
      <c r="I440" s="35"/>
    </row>
    <row r="441" ht="14.25" customHeight="1">
      <c r="I441" s="35"/>
    </row>
    <row r="442" ht="14.25" customHeight="1">
      <c r="I442" s="35"/>
    </row>
    <row r="443" ht="14.25" customHeight="1">
      <c r="I443" s="35"/>
    </row>
    <row r="444" ht="14.25" customHeight="1">
      <c r="I444" s="35"/>
    </row>
    <row r="445" ht="14.25" customHeight="1">
      <c r="I445" s="35"/>
    </row>
    <row r="446" ht="14.25" customHeight="1">
      <c r="I446" s="35"/>
    </row>
    <row r="447" ht="14.25" customHeight="1">
      <c r="I447" s="35"/>
    </row>
    <row r="448" ht="14.25" customHeight="1">
      <c r="I448" s="35"/>
    </row>
    <row r="449" ht="14.25" customHeight="1">
      <c r="I449" s="35"/>
    </row>
    <row r="450" ht="14.25" customHeight="1">
      <c r="I450" s="35"/>
    </row>
    <row r="451" ht="14.25" customHeight="1">
      <c r="I451" s="35"/>
    </row>
    <row r="452" ht="14.25" customHeight="1">
      <c r="I452" s="35"/>
    </row>
    <row r="453" ht="14.25" customHeight="1">
      <c r="I453" s="35"/>
    </row>
    <row r="454" ht="14.25" customHeight="1">
      <c r="I454" s="35"/>
    </row>
    <row r="455" ht="14.25" customHeight="1">
      <c r="I455" s="35"/>
    </row>
    <row r="456" ht="14.25" customHeight="1">
      <c r="I456" s="35"/>
    </row>
    <row r="457" ht="14.25" customHeight="1">
      <c r="I457" s="35"/>
    </row>
    <row r="458" ht="14.25" customHeight="1">
      <c r="I458" s="35"/>
    </row>
    <row r="459" ht="14.25" customHeight="1">
      <c r="I459" s="35"/>
    </row>
    <row r="460" ht="14.25" customHeight="1">
      <c r="I460" s="35"/>
    </row>
    <row r="461" ht="14.25" customHeight="1">
      <c r="I461" s="35"/>
    </row>
    <row r="462" ht="14.25" customHeight="1">
      <c r="I462" s="35"/>
    </row>
    <row r="463" ht="14.25" customHeight="1">
      <c r="I463" s="35"/>
    </row>
    <row r="464" ht="14.25" customHeight="1">
      <c r="I464" s="35"/>
    </row>
    <row r="465" ht="14.25" customHeight="1">
      <c r="I465" s="35"/>
    </row>
    <row r="466" ht="14.25" customHeight="1">
      <c r="I466" s="35"/>
    </row>
    <row r="467" ht="14.25" customHeight="1">
      <c r="I467" s="35"/>
    </row>
    <row r="468" ht="14.25" customHeight="1">
      <c r="I468" s="35"/>
    </row>
    <row r="469" ht="14.25" customHeight="1">
      <c r="I469" s="35"/>
    </row>
    <row r="470" ht="14.25" customHeight="1">
      <c r="I470" s="35"/>
    </row>
    <row r="471" ht="14.25" customHeight="1">
      <c r="I471" s="35"/>
    </row>
    <row r="472" ht="14.25" customHeight="1">
      <c r="I472" s="35"/>
    </row>
    <row r="473" ht="14.25" customHeight="1">
      <c r="I473" s="35"/>
    </row>
    <row r="474" ht="14.25" customHeight="1">
      <c r="I474" s="35"/>
    </row>
    <row r="475" ht="14.25" customHeight="1">
      <c r="I475" s="35"/>
    </row>
    <row r="476" ht="14.25" customHeight="1">
      <c r="I476" s="35"/>
    </row>
    <row r="477" ht="14.25" customHeight="1">
      <c r="I477" s="35"/>
    </row>
    <row r="478" ht="14.25" customHeight="1">
      <c r="I478" s="35"/>
    </row>
    <row r="479" ht="14.25" customHeight="1">
      <c r="I479" s="35"/>
    </row>
    <row r="480" ht="14.25" customHeight="1">
      <c r="I480" s="35"/>
    </row>
    <row r="481" ht="14.25" customHeight="1">
      <c r="I481" s="35"/>
    </row>
    <row r="482" ht="14.25" customHeight="1">
      <c r="I482" s="35"/>
    </row>
    <row r="483" ht="14.25" customHeight="1">
      <c r="I483" s="35"/>
    </row>
    <row r="484" ht="14.25" customHeight="1">
      <c r="I484" s="35"/>
    </row>
    <row r="485" ht="14.25" customHeight="1">
      <c r="I485" s="35"/>
    </row>
    <row r="486" ht="14.25" customHeight="1">
      <c r="I486" s="35"/>
    </row>
    <row r="487" ht="14.25" customHeight="1">
      <c r="I487" s="35"/>
    </row>
    <row r="488" ht="14.25" customHeight="1">
      <c r="I488" s="35"/>
    </row>
    <row r="489" ht="14.25" customHeight="1">
      <c r="I489" s="35"/>
    </row>
    <row r="490" ht="14.25" customHeight="1">
      <c r="I490" s="35"/>
    </row>
    <row r="491" ht="14.25" customHeight="1">
      <c r="I491" s="35"/>
    </row>
    <row r="492" ht="14.25" customHeight="1">
      <c r="I492" s="35"/>
    </row>
    <row r="493" ht="14.25" customHeight="1">
      <c r="I493" s="35"/>
    </row>
    <row r="494" ht="14.25" customHeight="1">
      <c r="I494" s="35"/>
    </row>
    <row r="495" ht="14.25" customHeight="1">
      <c r="I495" s="35"/>
    </row>
    <row r="496" ht="14.25" customHeight="1">
      <c r="I496" s="35"/>
    </row>
    <row r="497" ht="14.25" customHeight="1">
      <c r="I497" s="35"/>
    </row>
    <row r="498" ht="14.25" customHeight="1">
      <c r="I498" s="35"/>
    </row>
    <row r="499" ht="14.25" customHeight="1">
      <c r="I499" s="35"/>
    </row>
    <row r="500" ht="14.25" customHeight="1">
      <c r="I500" s="35"/>
    </row>
    <row r="501" ht="14.25" customHeight="1">
      <c r="I501" s="35"/>
    </row>
    <row r="502" ht="14.25" customHeight="1">
      <c r="I502" s="35"/>
    </row>
    <row r="503" ht="14.25" customHeight="1">
      <c r="I503" s="35"/>
    </row>
    <row r="504" ht="14.25" customHeight="1">
      <c r="I504" s="35"/>
    </row>
    <row r="505" ht="14.25" customHeight="1">
      <c r="I505" s="35"/>
    </row>
    <row r="506" ht="14.25" customHeight="1">
      <c r="I506" s="35"/>
    </row>
    <row r="507" ht="14.25" customHeight="1">
      <c r="I507" s="35"/>
    </row>
    <row r="508" ht="14.25" customHeight="1">
      <c r="I508" s="35"/>
    </row>
    <row r="509" ht="14.25" customHeight="1">
      <c r="I509" s="35"/>
    </row>
    <row r="510" ht="14.25" customHeight="1">
      <c r="I510" s="35"/>
    </row>
    <row r="511" ht="14.25" customHeight="1">
      <c r="I511" s="35"/>
    </row>
    <row r="512" ht="14.25" customHeight="1">
      <c r="I512" s="35"/>
    </row>
    <row r="513" ht="14.25" customHeight="1">
      <c r="I513" s="35"/>
    </row>
    <row r="514" ht="14.25" customHeight="1">
      <c r="I514" s="35"/>
    </row>
    <row r="515" ht="14.25" customHeight="1">
      <c r="I515" s="35"/>
    </row>
    <row r="516" ht="14.25" customHeight="1">
      <c r="I516" s="35"/>
    </row>
    <row r="517" ht="14.25" customHeight="1">
      <c r="I517" s="35"/>
    </row>
    <row r="518" ht="14.25" customHeight="1">
      <c r="I518" s="35"/>
    </row>
    <row r="519" ht="14.25" customHeight="1">
      <c r="I519" s="35"/>
    </row>
    <row r="520" ht="14.25" customHeight="1">
      <c r="I520" s="35"/>
    </row>
    <row r="521" ht="14.25" customHeight="1">
      <c r="I521" s="35"/>
    </row>
    <row r="522" ht="14.25" customHeight="1">
      <c r="I522" s="35"/>
    </row>
    <row r="523" ht="14.25" customHeight="1">
      <c r="I523" s="35"/>
    </row>
    <row r="524" ht="14.25" customHeight="1">
      <c r="I524" s="35"/>
    </row>
    <row r="525" ht="14.25" customHeight="1">
      <c r="I525" s="35"/>
    </row>
    <row r="526" ht="14.25" customHeight="1">
      <c r="I526" s="35"/>
    </row>
    <row r="527" ht="14.25" customHeight="1">
      <c r="I527" s="35"/>
    </row>
    <row r="528" ht="14.25" customHeight="1">
      <c r="I528" s="35"/>
    </row>
    <row r="529" ht="14.25" customHeight="1">
      <c r="I529" s="35"/>
    </row>
    <row r="530" ht="14.25" customHeight="1">
      <c r="I530" s="35"/>
    </row>
    <row r="531" ht="14.25" customHeight="1">
      <c r="I531" s="35"/>
    </row>
    <row r="532" ht="14.25" customHeight="1">
      <c r="I532" s="35"/>
    </row>
    <row r="533" ht="14.25" customHeight="1">
      <c r="I533" s="35"/>
    </row>
    <row r="534" ht="14.25" customHeight="1">
      <c r="I534" s="35"/>
    </row>
    <row r="535" ht="14.25" customHeight="1">
      <c r="I535" s="35"/>
    </row>
    <row r="536" ht="14.25" customHeight="1">
      <c r="I536" s="35"/>
    </row>
    <row r="537" ht="14.25" customHeight="1">
      <c r="I537" s="35"/>
    </row>
    <row r="538" ht="14.25" customHeight="1">
      <c r="I538" s="35"/>
    </row>
    <row r="539" ht="14.25" customHeight="1">
      <c r="I539" s="35"/>
    </row>
    <row r="540" ht="14.25" customHeight="1">
      <c r="I540" s="35"/>
    </row>
    <row r="541" ht="14.25" customHeight="1">
      <c r="I541" s="35"/>
    </row>
    <row r="542" ht="14.25" customHeight="1">
      <c r="I542" s="35"/>
    </row>
    <row r="543" ht="14.25" customHeight="1">
      <c r="I543" s="35"/>
    </row>
    <row r="544" ht="14.25" customHeight="1">
      <c r="I544" s="35"/>
    </row>
    <row r="545" ht="14.25" customHeight="1">
      <c r="I545" s="35"/>
    </row>
    <row r="546" ht="14.25" customHeight="1">
      <c r="I546" s="35"/>
    </row>
    <row r="547" ht="14.25" customHeight="1">
      <c r="I547" s="35"/>
    </row>
    <row r="548" ht="14.25" customHeight="1">
      <c r="I548" s="35"/>
    </row>
    <row r="549" ht="14.25" customHeight="1">
      <c r="I549" s="35"/>
    </row>
    <row r="550" ht="14.25" customHeight="1">
      <c r="I550" s="35"/>
    </row>
    <row r="551" ht="14.25" customHeight="1">
      <c r="I551" s="35"/>
    </row>
    <row r="552" ht="14.25" customHeight="1">
      <c r="I552" s="35"/>
    </row>
    <row r="553" ht="14.25" customHeight="1">
      <c r="I553" s="35"/>
    </row>
    <row r="554" ht="14.25" customHeight="1">
      <c r="I554" s="35"/>
    </row>
    <row r="555" ht="14.25" customHeight="1">
      <c r="I555" s="35"/>
    </row>
    <row r="556" ht="14.25" customHeight="1">
      <c r="I556" s="35"/>
    </row>
    <row r="557" ht="14.25" customHeight="1">
      <c r="I557" s="35"/>
    </row>
    <row r="558" ht="14.25" customHeight="1">
      <c r="I558" s="35"/>
    </row>
    <row r="559" ht="14.25" customHeight="1">
      <c r="I559" s="35"/>
    </row>
    <row r="560" ht="14.25" customHeight="1">
      <c r="I560" s="35"/>
    </row>
    <row r="561" ht="14.25" customHeight="1">
      <c r="I561" s="35"/>
    </row>
    <row r="562" ht="14.25" customHeight="1">
      <c r="I562" s="35"/>
    </row>
    <row r="563" ht="14.25" customHeight="1">
      <c r="I563" s="35"/>
    </row>
    <row r="564" ht="14.25" customHeight="1">
      <c r="I564" s="35"/>
    </row>
    <row r="565" ht="14.25" customHeight="1">
      <c r="I565" s="35"/>
    </row>
    <row r="566" ht="14.25" customHeight="1">
      <c r="I566" s="35"/>
    </row>
    <row r="567" ht="14.25" customHeight="1">
      <c r="I567" s="35"/>
    </row>
    <row r="568" ht="14.25" customHeight="1">
      <c r="I568" s="35"/>
    </row>
    <row r="569" ht="14.25" customHeight="1">
      <c r="I569" s="35"/>
    </row>
    <row r="570" ht="14.25" customHeight="1">
      <c r="I570" s="35"/>
    </row>
    <row r="571" ht="14.25" customHeight="1">
      <c r="I571" s="35"/>
    </row>
    <row r="572" ht="14.25" customHeight="1">
      <c r="I572" s="35"/>
    </row>
    <row r="573" ht="14.25" customHeight="1">
      <c r="I573" s="35"/>
    </row>
    <row r="574" ht="14.25" customHeight="1">
      <c r="I574" s="35"/>
    </row>
    <row r="575" ht="14.25" customHeight="1">
      <c r="I575" s="35"/>
    </row>
    <row r="576" ht="14.25" customHeight="1">
      <c r="I576" s="35"/>
    </row>
    <row r="577" ht="14.25" customHeight="1">
      <c r="I577" s="35"/>
    </row>
    <row r="578" ht="14.25" customHeight="1">
      <c r="I578" s="35"/>
    </row>
    <row r="579" ht="14.25" customHeight="1">
      <c r="I579" s="35"/>
    </row>
    <row r="580" ht="14.25" customHeight="1">
      <c r="I580" s="35"/>
    </row>
    <row r="581" ht="14.25" customHeight="1">
      <c r="I581" s="35"/>
    </row>
    <row r="582" ht="14.25" customHeight="1">
      <c r="I582" s="35"/>
    </row>
    <row r="583" ht="14.25" customHeight="1">
      <c r="I583" s="35"/>
    </row>
    <row r="584" ht="14.25" customHeight="1">
      <c r="I584" s="35"/>
    </row>
    <row r="585" ht="14.25" customHeight="1">
      <c r="I585" s="35"/>
    </row>
    <row r="586" ht="14.25" customHeight="1">
      <c r="I586" s="35"/>
    </row>
    <row r="587" ht="14.25" customHeight="1">
      <c r="I587" s="35"/>
    </row>
    <row r="588" ht="14.25" customHeight="1">
      <c r="I588" s="35"/>
    </row>
    <row r="589" ht="14.25" customHeight="1">
      <c r="I589" s="35"/>
    </row>
    <row r="590" ht="14.25" customHeight="1">
      <c r="I590" s="35"/>
    </row>
    <row r="591" ht="14.25" customHeight="1">
      <c r="I591" s="35"/>
    </row>
    <row r="592" ht="14.25" customHeight="1">
      <c r="I592" s="35"/>
    </row>
    <row r="593" ht="14.25" customHeight="1">
      <c r="I593" s="35"/>
    </row>
    <row r="594" ht="14.25" customHeight="1">
      <c r="I594" s="35"/>
    </row>
    <row r="595" ht="14.25" customHeight="1">
      <c r="I595" s="35"/>
    </row>
    <row r="596" ht="14.25" customHeight="1">
      <c r="I596" s="35"/>
    </row>
    <row r="597" ht="14.25" customHeight="1">
      <c r="I597" s="35"/>
    </row>
    <row r="598" ht="14.25" customHeight="1">
      <c r="I598" s="35"/>
    </row>
    <row r="599" ht="14.25" customHeight="1">
      <c r="I599" s="35"/>
    </row>
    <row r="600" ht="14.25" customHeight="1">
      <c r="I600" s="35"/>
    </row>
    <row r="601" ht="14.25" customHeight="1">
      <c r="I601" s="35"/>
    </row>
    <row r="602" ht="14.25" customHeight="1">
      <c r="I602" s="35"/>
    </row>
    <row r="603" ht="14.25" customHeight="1">
      <c r="I603" s="35"/>
    </row>
    <row r="604" ht="14.25" customHeight="1">
      <c r="I604" s="35"/>
    </row>
    <row r="605" ht="14.25" customHeight="1">
      <c r="I605" s="35"/>
    </row>
    <row r="606" ht="14.25" customHeight="1">
      <c r="I606" s="35"/>
    </row>
    <row r="607" ht="14.25" customHeight="1">
      <c r="I607" s="35"/>
    </row>
    <row r="608" ht="14.25" customHeight="1">
      <c r="I608" s="35"/>
    </row>
    <row r="609" ht="14.25" customHeight="1">
      <c r="I609" s="35"/>
    </row>
    <row r="610" ht="14.25" customHeight="1">
      <c r="I610" s="35"/>
    </row>
    <row r="611" ht="14.25" customHeight="1">
      <c r="I611" s="35"/>
    </row>
    <row r="612" ht="14.25" customHeight="1">
      <c r="I612" s="35"/>
    </row>
    <row r="613" ht="14.25" customHeight="1">
      <c r="I613" s="35"/>
    </row>
    <row r="614" ht="14.25" customHeight="1">
      <c r="I614" s="35"/>
    </row>
    <row r="615" ht="14.25" customHeight="1">
      <c r="I615" s="35"/>
    </row>
    <row r="616" ht="14.25" customHeight="1">
      <c r="I616" s="35"/>
    </row>
    <row r="617" ht="14.25" customHeight="1">
      <c r="I617" s="35"/>
    </row>
    <row r="618" ht="14.25" customHeight="1">
      <c r="I618" s="35"/>
    </row>
    <row r="619" ht="14.25" customHeight="1">
      <c r="I619" s="35"/>
    </row>
    <row r="620" ht="14.25" customHeight="1">
      <c r="I620" s="35"/>
    </row>
    <row r="621" ht="14.25" customHeight="1">
      <c r="I621" s="35"/>
    </row>
    <row r="622" ht="14.25" customHeight="1">
      <c r="I622" s="35"/>
    </row>
    <row r="623" ht="14.25" customHeight="1">
      <c r="I623" s="35"/>
    </row>
    <row r="624" ht="14.25" customHeight="1">
      <c r="I624" s="35"/>
    </row>
    <row r="625" ht="14.25" customHeight="1">
      <c r="I625" s="35"/>
    </row>
    <row r="626" ht="14.25" customHeight="1">
      <c r="I626" s="35"/>
    </row>
    <row r="627" ht="14.25" customHeight="1">
      <c r="I627" s="35"/>
    </row>
    <row r="628" ht="14.25" customHeight="1">
      <c r="I628" s="35"/>
    </row>
    <row r="629" ht="14.25" customHeight="1">
      <c r="I629" s="35"/>
    </row>
    <row r="630" ht="14.25" customHeight="1">
      <c r="I630" s="35"/>
    </row>
    <row r="631" ht="14.25" customHeight="1">
      <c r="I631" s="35"/>
    </row>
    <row r="632" ht="14.25" customHeight="1">
      <c r="I632" s="35"/>
    </row>
    <row r="633" ht="14.25" customHeight="1">
      <c r="I633" s="35"/>
    </row>
    <row r="634" ht="14.25" customHeight="1">
      <c r="I634" s="35"/>
    </row>
    <row r="635" ht="14.25" customHeight="1">
      <c r="I635" s="35"/>
    </row>
    <row r="636" ht="14.25" customHeight="1">
      <c r="I636" s="35"/>
    </row>
    <row r="637" ht="14.25" customHeight="1">
      <c r="I637" s="35"/>
    </row>
    <row r="638" ht="14.25" customHeight="1">
      <c r="I638" s="35"/>
    </row>
    <row r="639" ht="14.25" customHeight="1">
      <c r="I639" s="35"/>
    </row>
    <row r="640" ht="14.25" customHeight="1">
      <c r="I640" s="35"/>
    </row>
    <row r="641" ht="14.25" customHeight="1">
      <c r="I641" s="35"/>
    </row>
    <row r="642" ht="14.25" customHeight="1">
      <c r="I642" s="35"/>
    </row>
    <row r="643" ht="14.25" customHeight="1">
      <c r="I643" s="35"/>
    </row>
    <row r="644" ht="14.25" customHeight="1">
      <c r="I644" s="35"/>
    </row>
    <row r="645" ht="14.25" customHeight="1">
      <c r="I645" s="35"/>
    </row>
    <row r="646" ht="14.25" customHeight="1">
      <c r="I646" s="35"/>
    </row>
    <row r="647" ht="14.25" customHeight="1">
      <c r="I647" s="35"/>
    </row>
    <row r="648" ht="14.25" customHeight="1">
      <c r="I648" s="35"/>
    </row>
    <row r="649" ht="14.25" customHeight="1">
      <c r="I649" s="35"/>
    </row>
    <row r="650" ht="14.25" customHeight="1">
      <c r="I650" s="35"/>
    </row>
    <row r="651" ht="14.25" customHeight="1">
      <c r="I651" s="35"/>
    </row>
    <row r="652" ht="14.25" customHeight="1">
      <c r="I652" s="35"/>
    </row>
    <row r="653" ht="14.25" customHeight="1">
      <c r="I653" s="35"/>
    </row>
    <row r="654" ht="14.25" customHeight="1">
      <c r="I654" s="35"/>
    </row>
    <row r="655" ht="14.25" customHeight="1">
      <c r="I655" s="35"/>
    </row>
    <row r="656" ht="14.25" customHeight="1">
      <c r="I656" s="35"/>
    </row>
    <row r="657" ht="14.25" customHeight="1">
      <c r="I657" s="35"/>
    </row>
    <row r="658" ht="14.25" customHeight="1">
      <c r="I658" s="35"/>
    </row>
    <row r="659" ht="14.25" customHeight="1">
      <c r="I659" s="35"/>
    </row>
    <row r="660" ht="14.25" customHeight="1">
      <c r="I660" s="35"/>
    </row>
    <row r="661" ht="14.25" customHeight="1">
      <c r="I661" s="35"/>
    </row>
    <row r="662" ht="14.25" customHeight="1">
      <c r="I662" s="35"/>
    </row>
    <row r="663" ht="14.25" customHeight="1">
      <c r="I663" s="35"/>
    </row>
    <row r="664" ht="14.25" customHeight="1">
      <c r="I664" s="35"/>
    </row>
    <row r="665" ht="14.25" customHeight="1">
      <c r="I665" s="35"/>
    </row>
    <row r="666" ht="14.25" customHeight="1">
      <c r="I666" s="35"/>
    </row>
    <row r="667" ht="14.25" customHeight="1">
      <c r="I667" s="35"/>
    </row>
    <row r="668" ht="14.25" customHeight="1">
      <c r="I668" s="35"/>
    </row>
    <row r="669" ht="14.25" customHeight="1">
      <c r="I669" s="35"/>
    </row>
    <row r="670" ht="14.25" customHeight="1">
      <c r="I670" s="35"/>
    </row>
    <row r="671" ht="14.25" customHeight="1">
      <c r="I671" s="35"/>
    </row>
    <row r="672" ht="14.25" customHeight="1">
      <c r="I672" s="35"/>
    </row>
    <row r="673" ht="14.25" customHeight="1">
      <c r="I673" s="35"/>
    </row>
    <row r="674" ht="14.25" customHeight="1">
      <c r="I674" s="35"/>
    </row>
    <row r="675" ht="14.25" customHeight="1">
      <c r="I675" s="35"/>
    </row>
    <row r="676" ht="14.25" customHeight="1">
      <c r="I676" s="35"/>
    </row>
    <row r="677" ht="14.25" customHeight="1">
      <c r="I677" s="35"/>
    </row>
    <row r="678" ht="14.25" customHeight="1">
      <c r="I678" s="35"/>
    </row>
    <row r="679" ht="14.25" customHeight="1">
      <c r="I679" s="35"/>
    </row>
    <row r="680" ht="14.25" customHeight="1">
      <c r="I680" s="35"/>
    </row>
    <row r="681" ht="14.25" customHeight="1">
      <c r="I681" s="35"/>
    </row>
    <row r="682" ht="14.25" customHeight="1">
      <c r="I682" s="35"/>
    </row>
    <row r="683" ht="14.25" customHeight="1">
      <c r="I683" s="35"/>
    </row>
    <row r="684" ht="14.25" customHeight="1">
      <c r="I684" s="35"/>
    </row>
    <row r="685" ht="14.25" customHeight="1">
      <c r="I685" s="35"/>
    </row>
    <row r="686" ht="14.25" customHeight="1">
      <c r="I686" s="35"/>
    </row>
    <row r="687" ht="14.25" customHeight="1">
      <c r="I687" s="35"/>
    </row>
    <row r="688" ht="14.25" customHeight="1">
      <c r="I688" s="35"/>
    </row>
    <row r="689" ht="14.25" customHeight="1">
      <c r="I689" s="35"/>
    </row>
    <row r="690" ht="14.25" customHeight="1">
      <c r="I690" s="35"/>
    </row>
    <row r="691" ht="14.25" customHeight="1">
      <c r="I691" s="35"/>
    </row>
    <row r="692" ht="14.25" customHeight="1">
      <c r="I692" s="35"/>
    </row>
    <row r="693" ht="14.25" customHeight="1">
      <c r="I693" s="35"/>
    </row>
    <row r="694" ht="14.25" customHeight="1">
      <c r="I694" s="35"/>
    </row>
    <row r="695" ht="14.25" customHeight="1">
      <c r="I695" s="35"/>
    </row>
    <row r="696" ht="14.25" customHeight="1">
      <c r="I696" s="35"/>
    </row>
    <row r="697" ht="14.25" customHeight="1">
      <c r="I697" s="35"/>
    </row>
    <row r="698" ht="14.25" customHeight="1">
      <c r="I698" s="35"/>
    </row>
    <row r="699" ht="14.25" customHeight="1">
      <c r="I699" s="35"/>
    </row>
    <row r="700" ht="14.25" customHeight="1">
      <c r="I700" s="35"/>
    </row>
    <row r="701" ht="14.25" customHeight="1">
      <c r="I701" s="35"/>
    </row>
    <row r="702" ht="14.25" customHeight="1">
      <c r="I702" s="35"/>
    </row>
    <row r="703" ht="14.25" customHeight="1">
      <c r="I703" s="35"/>
    </row>
    <row r="704" ht="14.25" customHeight="1">
      <c r="I704" s="35"/>
    </row>
    <row r="705" ht="14.25" customHeight="1">
      <c r="I705" s="35"/>
    </row>
    <row r="706" ht="14.25" customHeight="1">
      <c r="I706" s="35"/>
    </row>
    <row r="707" ht="14.25" customHeight="1">
      <c r="I707" s="35"/>
    </row>
    <row r="708" ht="14.25" customHeight="1">
      <c r="I708" s="35"/>
    </row>
    <row r="709" ht="14.25" customHeight="1">
      <c r="I709" s="35"/>
    </row>
    <row r="710" ht="14.25" customHeight="1">
      <c r="I710" s="35"/>
    </row>
    <row r="711" ht="14.25" customHeight="1">
      <c r="I711" s="35"/>
    </row>
    <row r="712" ht="14.25" customHeight="1">
      <c r="I712" s="35"/>
    </row>
    <row r="713" ht="14.25" customHeight="1">
      <c r="I713" s="35"/>
    </row>
    <row r="714" ht="14.25" customHeight="1">
      <c r="I714" s="35"/>
    </row>
    <row r="715" ht="14.25" customHeight="1">
      <c r="I715" s="35"/>
    </row>
    <row r="716" ht="14.25" customHeight="1">
      <c r="I716" s="35"/>
    </row>
    <row r="717" ht="14.25" customHeight="1">
      <c r="I717" s="35"/>
    </row>
    <row r="718" ht="14.25" customHeight="1">
      <c r="I718" s="35"/>
    </row>
    <row r="719" ht="14.25" customHeight="1">
      <c r="I719" s="35"/>
    </row>
    <row r="720" ht="14.25" customHeight="1">
      <c r="I720" s="35"/>
    </row>
    <row r="721" ht="14.25" customHeight="1">
      <c r="I721" s="35"/>
    </row>
    <row r="722" ht="14.25" customHeight="1">
      <c r="I722" s="35"/>
    </row>
    <row r="723" ht="14.25" customHeight="1">
      <c r="I723" s="35"/>
    </row>
    <row r="724" ht="14.25" customHeight="1">
      <c r="I724" s="35"/>
    </row>
    <row r="725" ht="14.25" customHeight="1">
      <c r="I725" s="35"/>
    </row>
    <row r="726" ht="14.25" customHeight="1">
      <c r="I726" s="35"/>
    </row>
    <row r="727" ht="14.25" customHeight="1">
      <c r="I727" s="35"/>
    </row>
    <row r="728" ht="14.25" customHeight="1">
      <c r="I728" s="35"/>
    </row>
    <row r="729" ht="14.25" customHeight="1">
      <c r="I729" s="35"/>
    </row>
    <row r="730" ht="14.25" customHeight="1">
      <c r="I730" s="35"/>
    </row>
    <row r="731" ht="14.25" customHeight="1">
      <c r="I731" s="35"/>
    </row>
    <row r="732" ht="14.25" customHeight="1">
      <c r="I732" s="35"/>
    </row>
    <row r="733" ht="14.25" customHeight="1">
      <c r="I733" s="35"/>
    </row>
    <row r="734" ht="14.25" customHeight="1">
      <c r="I734" s="35"/>
    </row>
    <row r="735" ht="14.25" customHeight="1">
      <c r="I735" s="35"/>
    </row>
    <row r="736" ht="14.25" customHeight="1">
      <c r="I736" s="35"/>
    </row>
    <row r="737" ht="14.25" customHeight="1">
      <c r="I737" s="35"/>
    </row>
    <row r="738" ht="14.25" customHeight="1">
      <c r="I738" s="35"/>
    </row>
    <row r="739" ht="14.25" customHeight="1">
      <c r="I739" s="35"/>
    </row>
    <row r="740" ht="14.25" customHeight="1">
      <c r="I740" s="35"/>
    </row>
    <row r="741" ht="14.25" customHeight="1">
      <c r="I741" s="35"/>
    </row>
    <row r="742" ht="14.25" customHeight="1">
      <c r="I742" s="35"/>
    </row>
    <row r="743" ht="14.25" customHeight="1">
      <c r="I743" s="35"/>
    </row>
    <row r="744" ht="14.25" customHeight="1">
      <c r="I744" s="35"/>
    </row>
    <row r="745" ht="14.25" customHeight="1">
      <c r="I745" s="35"/>
    </row>
    <row r="746" ht="14.25" customHeight="1">
      <c r="I746" s="35"/>
    </row>
    <row r="747" ht="14.25" customHeight="1">
      <c r="I747" s="35"/>
    </row>
    <row r="748" ht="14.25" customHeight="1">
      <c r="I748" s="35"/>
    </row>
    <row r="749" ht="14.25" customHeight="1">
      <c r="I749" s="35"/>
    </row>
    <row r="750" ht="14.25" customHeight="1">
      <c r="I750" s="35"/>
    </row>
    <row r="751" ht="14.25" customHeight="1">
      <c r="I751" s="35"/>
    </row>
    <row r="752" ht="14.25" customHeight="1">
      <c r="I752" s="35"/>
    </row>
    <row r="753" ht="14.25" customHeight="1">
      <c r="I753" s="35"/>
    </row>
    <row r="754" ht="14.25" customHeight="1">
      <c r="I754" s="35"/>
    </row>
    <row r="755" ht="14.25" customHeight="1">
      <c r="I755" s="35"/>
    </row>
    <row r="756" ht="14.25" customHeight="1">
      <c r="I756" s="35"/>
    </row>
    <row r="757" ht="14.25" customHeight="1">
      <c r="I757" s="35"/>
    </row>
    <row r="758" ht="14.25" customHeight="1">
      <c r="I758" s="35"/>
    </row>
    <row r="759" ht="14.25" customHeight="1">
      <c r="I759" s="35"/>
    </row>
    <row r="760" ht="14.25" customHeight="1">
      <c r="I760" s="35"/>
    </row>
    <row r="761" ht="14.25" customHeight="1">
      <c r="I761" s="35"/>
    </row>
    <row r="762" ht="14.25" customHeight="1">
      <c r="I762" s="35"/>
    </row>
    <row r="763" ht="14.25" customHeight="1">
      <c r="I763" s="35"/>
    </row>
    <row r="764" ht="14.25" customHeight="1">
      <c r="I764" s="35"/>
    </row>
    <row r="765" ht="14.25" customHeight="1">
      <c r="I765" s="35"/>
    </row>
    <row r="766" ht="14.25" customHeight="1">
      <c r="I766" s="35"/>
    </row>
    <row r="767" ht="14.25" customHeight="1">
      <c r="I767" s="35"/>
    </row>
    <row r="768" ht="14.25" customHeight="1">
      <c r="I768" s="35"/>
    </row>
    <row r="769" ht="14.25" customHeight="1">
      <c r="I769" s="35"/>
    </row>
    <row r="770" ht="14.25" customHeight="1">
      <c r="I770" s="35"/>
    </row>
    <row r="771" ht="14.25" customHeight="1">
      <c r="I771" s="35"/>
    </row>
    <row r="772" ht="14.25" customHeight="1">
      <c r="I772" s="35"/>
    </row>
    <row r="773" ht="14.25" customHeight="1">
      <c r="I773" s="35"/>
    </row>
    <row r="774" ht="14.25" customHeight="1">
      <c r="I774" s="35"/>
    </row>
    <row r="775" ht="14.25" customHeight="1">
      <c r="I775" s="35"/>
    </row>
    <row r="776" ht="14.25" customHeight="1">
      <c r="I776" s="35"/>
    </row>
    <row r="777" ht="14.25" customHeight="1">
      <c r="I777" s="35"/>
    </row>
    <row r="778" ht="14.25" customHeight="1">
      <c r="I778" s="35"/>
    </row>
    <row r="779" ht="14.25" customHeight="1">
      <c r="I779" s="35"/>
    </row>
    <row r="780" ht="14.25" customHeight="1">
      <c r="I780" s="35"/>
    </row>
    <row r="781" ht="14.25" customHeight="1">
      <c r="I781" s="35"/>
    </row>
    <row r="782" ht="14.25" customHeight="1">
      <c r="I782" s="35"/>
    </row>
    <row r="783" ht="14.25" customHeight="1">
      <c r="I783" s="35"/>
    </row>
    <row r="784" ht="14.25" customHeight="1">
      <c r="I784" s="35"/>
    </row>
    <row r="785" ht="14.25" customHeight="1">
      <c r="I785" s="35"/>
    </row>
    <row r="786" ht="14.25" customHeight="1">
      <c r="I786" s="35"/>
    </row>
    <row r="787" ht="14.25" customHeight="1">
      <c r="I787" s="35"/>
    </row>
    <row r="788" ht="14.25" customHeight="1">
      <c r="I788" s="35"/>
    </row>
    <row r="789" ht="14.25" customHeight="1">
      <c r="I789" s="35"/>
    </row>
    <row r="790" ht="14.25" customHeight="1">
      <c r="I790" s="35"/>
    </row>
    <row r="791" ht="14.25" customHeight="1">
      <c r="I791" s="35"/>
    </row>
    <row r="792" ht="14.25" customHeight="1">
      <c r="I792" s="35"/>
    </row>
    <row r="793" ht="14.25" customHeight="1">
      <c r="I793" s="35"/>
    </row>
    <row r="794" ht="14.25" customHeight="1">
      <c r="I794" s="35"/>
    </row>
    <row r="795" ht="14.25" customHeight="1">
      <c r="I795" s="35"/>
    </row>
    <row r="796" ht="14.25" customHeight="1">
      <c r="I796" s="35"/>
    </row>
    <row r="797" ht="14.25" customHeight="1">
      <c r="I797" s="35"/>
    </row>
    <row r="798" ht="14.25" customHeight="1">
      <c r="I798" s="35"/>
    </row>
    <row r="799" ht="14.25" customHeight="1">
      <c r="I799" s="35"/>
    </row>
    <row r="800" ht="14.25" customHeight="1">
      <c r="I800" s="35"/>
    </row>
    <row r="801" ht="14.25" customHeight="1">
      <c r="I801" s="35"/>
    </row>
    <row r="802" ht="14.25" customHeight="1">
      <c r="I802" s="35"/>
    </row>
    <row r="803" ht="14.25" customHeight="1">
      <c r="I803" s="35"/>
    </row>
    <row r="804" ht="14.25" customHeight="1">
      <c r="I804" s="35"/>
    </row>
    <row r="805" ht="14.25" customHeight="1">
      <c r="I805" s="35"/>
    </row>
    <row r="806" ht="14.25" customHeight="1">
      <c r="I806" s="35"/>
    </row>
    <row r="807" ht="14.25" customHeight="1">
      <c r="I807" s="35"/>
    </row>
    <row r="808" ht="14.25" customHeight="1">
      <c r="I808" s="35"/>
    </row>
    <row r="809" ht="14.25" customHeight="1">
      <c r="I809" s="35"/>
    </row>
    <row r="810" ht="14.25" customHeight="1">
      <c r="I810" s="35"/>
    </row>
    <row r="811" ht="14.25" customHeight="1">
      <c r="I811" s="35"/>
    </row>
    <row r="812" ht="14.25" customHeight="1">
      <c r="I812" s="35"/>
    </row>
    <row r="813" ht="14.25" customHeight="1">
      <c r="I813" s="35"/>
    </row>
    <row r="814" ht="14.25" customHeight="1">
      <c r="I814" s="35"/>
    </row>
    <row r="815" ht="14.25" customHeight="1">
      <c r="I815" s="35"/>
    </row>
    <row r="816" ht="14.25" customHeight="1">
      <c r="I816" s="35"/>
    </row>
    <row r="817" ht="14.25" customHeight="1">
      <c r="I817" s="35"/>
    </row>
    <row r="818" ht="14.25" customHeight="1">
      <c r="I818" s="35"/>
    </row>
    <row r="819" ht="14.25" customHeight="1">
      <c r="I819" s="35"/>
    </row>
    <row r="820" ht="14.25" customHeight="1">
      <c r="I820" s="35"/>
    </row>
    <row r="821" ht="14.25" customHeight="1">
      <c r="I821" s="35"/>
    </row>
    <row r="822" ht="14.25" customHeight="1">
      <c r="I822" s="35"/>
    </row>
    <row r="823" ht="14.25" customHeight="1">
      <c r="I823" s="35"/>
    </row>
    <row r="824" ht="14.25" customHeight="1">
      <c r="I824" s="35"/>
    </row>
    <row r="825" ht="14.25" customHeight="1">
      <c r="I825" s="35"/>
    </row>
    <row r="826" ht="14.25" customHeight="1">
      <c r="I826" s="35"/>
    </row>
    <row r="827" ht="14.25" customHeight="1">
      <c r="I827" s="35"/>
    </row>
    <row r="828" ht="14.25" customHeight="1">
      <c r="I828" s="35"/>
    </row>
    <row r="829" ht="14.25" customHeight="1">
      <c r="I829" s="35"/>
    </row>
    <row r="830" ht="14.25" customHeight="1">
      <c r="I830" s="35"/>
    </row>
    <row r="831" ht="14.25" customHeight="1">
      <c r="I831" s="35"/>
    </row>
    <row r="832" ht="14.25" customHeight="1">
      <c r="I832" s="35"/>
    </row>
    <row r="833" ht="14.25" customHeight="1">
      <c r="I833" s="35"/>
    </row>
    <row r="834" ht="14.25" customHeight="1">
      <c r="I834" s="35"/>
    </row>
    <row r="835" ht="14.25" customHeight="1">
      <c r="I835" s="35"/>
    </row>
    <row r="836" ht="14.25" customHeight="1">
      <c r="I836" s="35"/>
    </row>
    <row r="837" ht="14.25" customHeight="1">
      <c r="I837" s="35"/>
    </row>
    <row r="838" ht="14.25" customHeight="1">
      <c r="I838" s="35"/>
    </row>
    <row r="839" ht="14.25" customHeight="1">
      <c r="I839" s="35"/>
    </row>
    <row r="840" ht="14.25" customHeight="1">
      <c r="I840" s="35"/>
    </row>
    <row r="841" ht="14.25" customHeight="1">
      <c r="I841" s="35"/>
    </row>
    <row r="842" ht="14.25" customHeight="1">
      <c r="I842" s="35"/>
    </row>
    <row r="843" ht="14.25" customHeight="1">
      <c r="I843" s="35"/>
    </row>
    <row r="844" ht="14.25" customHeight="1">
      <c r="I844" s="35"/>
    </row>
    <row r="845" ht="14.25" customHeight="1">
      <c r="I845" s="35"/>
    </row>
    <row r="846" ht="14.25" customHeight="1">
      <c r="I846" s="35"/>
    </row>
    <row r="847" ht="14.25" customHeight="1">
      <c r="I847" s="35"/>
    </row>
    <row r="848" ht="14.25" customHeight="1">
      <c r="I848" s="35"/>
    </row>
    <row r="849" ht="14.25" customHeight="1">
      <c r="I849" s="35"/>
    </row>
    <row r="850" ht="14.25" customHeight="1">
      <c r="I850" s="35"/>
    </row>
    <row r="851" ht="14.25" customHeight="1">
      <c r="I851" s="35"/>
    </row>
    <row r="852" ht="14.25" customHeight="1">
      <c r="I852" s="35"/>
    </row>
    <row r="853" ht="14.25" customHeight="1">
      <c r="I853" s="35"/>
    </row>
    <row r="854" ht="14.25" customHeight="1">
      <c r="I854" s="35"/>
    </row>
    <row r="855" ht="14.25" customHeight="1">
      <c r="I855" s="35"/>
    </row>
    <row r="856" ht="14.25" customHeight="1">
      <c r="I856" s="35"/>
    </row>
    <row r="857" ht="14.25" customHeight="1">
      <c r="I857" s="35"/>
    </row>
    <row r="858" ht="14.25" customHeight="1">
      <c r="I858" s="35"/>
    </row>
    <row r="859" ht="14.25" customHeight="1">
      <c r="I859" s="35"/>
    </row>
    <row r="860" ht="14.25" customHeight="1">
      <c r="I860" s="35"/>
    </row>
    <row r="861" ht="14.25" customHeight="1">
      <c r="I861" s="35"/>
    </row>
    <row r="862" ht="14.25" customHeight="1">
      <c r="I862" s="35"/>
    </row>
    <row r="863" ht="14.25" customHeight="1">
      <c r="I863" s="35"/>
    </row>
    <row r="864" ht="14.25" customHeight="1">
      <c r="I864" s="35"/>
    </row>
    <row r="865" ht="14.25" customHeight="1">
      <c r="I865" s="35"/>
    </row>
    <row r="866" ht="14.25" customHeight="1">
      <c r="I866" s="35"/>
    </row>
    <row r="867" ht="14.25" customHeight="1">
      <c r="I867" s="35"/>
    </row>
    <row r="868" ht="14.25" customHeight="1">
      <c r="I868" s="35"/>
    </row>
    <row r="869" ht="14.25" customHeight="1">
      <c r="I869" s="35"/>
    </row>
    <row r="870" ht="14.25" customHeight="1">
      <c r="I870" s="35"/>
    </row>
    <row r="871" ht="14.25" customHeight="1">
      <c r="I871" s="35"/>
    </row>
    <row r="872" ht="14.25" customHeight="1">
      <c r="I872" s="35"/>
    </row>
    <row r="873" ht="14.25" customHeight="1">
      <c r="I873" s="35"/>
    </row>
    <row r="874" ht="14.25" customHeight="1">
      <c r="I874" s="35"/>
    </row>
    <row r="875" ht="14.25" customHeight="1">
      <c r="I875" s="35"/>
    </row>
    <row r="876" ht="14.25" customHeight="1">
      <c r="I876" s="35"/>
    </row>
    <row r="877" ht="14.25" customHeight="1">
      <c r="I877" s="35"/>
    </row>
    <row r="878" ht="14.25" customHeight="1">
      <c r="I878" s="35"/>
    </row>
    <row r="879" ht="14.25" customHeight="1">
      <c r="I879" s="35"/>
    </row>
    <row r="880" ht="14.25" customHeight="1">
      <c r="I880" s="35"/>
    </row>
    <row r="881" ht="14.25" customHeight="1">
      <c r="I881" s="35"/>
    </row>
    <row r="882" ht="14.25" customHeight="1">
      <c r="I882" s="35"/>
    </row>
    <row r="883" ht="14.25" customHeight="1">
      <c r="I883" s="35"/>
    </row>
    <row r="884" ht="14.25" customHeight="1">
      <c r="I884" s="35"/>
    </row>
    <row r="885" ht="14.25" customHeight="1">
      <c r="I885" s="35"/>
    </row>
    <row r="886" ht="14.25" customHeight="1">
      <c r="I886" s="35"/>
    </row>
    <row r="887" ht="14.25" customHeight="1">
      <c r="I887" s="35"/>
    </row>
    <row r="888" ht="14.25" customHeight="1">
      <c r="I888" s="35"/>
    </row>
    <row r="889" ht="14.25" customHeight="1">
      <c r="I889" s="35"/>
    </row>
    <row r="890" ht="14.25" customHeight="1">
      <c r="I890" s="35"/>
    </row>
    <row r="891" ht="14.25" customHeight="1">
      <c r="I891" s="35"/>
    </row>
    <row r="892" ht="14.25" customHeight="1">
      <c r="I892" s="35"/>
    </row>
    <row r="893" ht="14.25" customHeight="1">
      <c r="I893" s="35"/>
    </row>
    <row r="894" ht="14.25" customHeight="1">
      <c r="I894" s="35"/>
    </row>
    <row r="895" ht="14.25" customHeight="1">
      <c r="I895" s="35"/>
    </row>
    <row r="896" ht="14.25" customHeight="1">
      <c r="I896" s="35"/>
    </row>
    <row r="897" ht="14.25" customHeight="1">
      <c r="I897" s="35"/>
    </row>
    <row r="898" ht="14.25" customHeight="1">
      <c r="I898" s="35"/>
    </row>
    <row r="899" ht="14.25" customHeight="1">
      <c r="I899" s="35"/>
    </row>
    <row r="900" ht="14.25" customHeight="1">
      <c r="I900" s="35"/>
    </row>
    <row r="901" ht="14.25" customHeight="1">
      <c r="I901" s="35"/>
    </row>
    <row r="902" ht="14.25" customHeight="1">
      <c r="I902" s="35"/>
    </row>
    <row r="903" ht="14.25" customHeight="1">
      <c r="I903" s="35"/>
    </row>
    <row r="904" ht="14.25" customHeight="1">
      <c r="I904" s="35"/>
    </row>
    <row r="905" ht="14.25" customHeight="1">
      <c r="I905" s="35"/>
    </row>
    <row r="906" ht="14.25" customHeight="1">
      <c r="I906" s="35"/>
    </row>
    <row r="907" ht="14.25" customHeight="1">
      <c r="I907" s="35"/>
    </row>
    <row r="908" ht="14.25" customHeight="1">
      <c r="I908" s="35"/>
    </row>
    <row r="909" ht="14.25" customHeight="1">
      <c r="I909" s="35"/>
    </row>
    <row r="910" ht="14.25" customHeight="1">
      <c r="I910" s="35"/>
    </row>
    <row r="911" ht="14.25" customHeight="1">
      <c r="I911" s="35"/>
    </row>
    <row r="912" ht="14.25" customHeight="1">
      <c r="I912" s="35"/>
    </row>
    <row r="913" ht="14.25" customHeight="1">
      <c r="I913" s="35"/>
    </row>
    <row r="914" ht="14.25" customHeight="1">
      <c r="I914" s="35"/>
    </row>
    <row r="915" ht="14.25" customHeight="1">
      <c r="I915" s="35"/>
    </row>
    <row r="916" ht="14.25" customHeight="1">
      <c r="I916" s="35"/>
    </row>
    <row r="917" ht="14.25" customHeight="1">
      <c r="I917" s="35"/>
    </row>
    <row r="918" ht="14.25" customHeight="1">
      <c r="I918" s="35"/>
    </row>
    <row r="919" ht="14.25" customHeight="1">
      <c r="I919" s="35"/>
    </row>
    <row r="920" ht="14.25" customHeight="1">
      <c r="I920" s="35"/>
    </row>
    <row r="921" ht="14.25" customHeight="1">
      <c r="I921" s="35"/>
    </row>
    <row r="922" ht="14.25" customHeight="1">
      <c r="I922" s="35"/>
    </row>
    <row r="923" ht="14.25" customHeight="1">
      <c r="I923" s="35"/>
    </row>
    <row r="924" ht="14.25" customHeight="1">
      <c r="I924" s="35"/>
    </row>
    <row r="925" ht="14.25" customHeight="1">
      <c r="I925" s="35"/>
    </row>
    <row r="926" ht="14.25" customHeight="1">
      <c r="I926" s="35"/>
    </row>
    <row r="927" ht="14.25" customHeight="1">
      <c r="I927" s="35"/>
    </row>
    <row r="928" ht="14.25" customHeight="1">
      <c r="I928" s="35"/>
    </row>
    <row r="929" ht="14.25" customHeight="1">
      <c r="I929" s="35"/>
    </row>
    <row r="930" ht="14.25" customHeight="1">
      <c r="I930" s="35"/>
    </row>
    <row r="931" ht="14.25" customHeight="1">
      <c r="I931" s="35"/>
    </row>
    <row r="932" ht="14.25" customHeight="1">
      <c r="I932" s="35"/>
    </row>
    <row r="933" ht="14.25" customHeight="1">
      <c r="I933" s="35"/>
    </row>
    <row r="934" ht="14.25" customHeight="1">
      <c r="I934" s="35"/>
    </row>
    <row r="935" ht="14.25" customHeight="1">
      <c r="I935" s="35"/>
    </row>
    <row r="936" ht="14.25" customHeight="1">
      <c r="I936" s="35"/>
    </row>
    <row r="937" ht="14.25" customHeight="1">
      <c r="I937" s="35"/>
    </row>
    <row r="938" ht="14.25" customHeight="1">
      <c r="I938" s="35"/>
    </row>
    <row r="939" ht="14.25" customHeight="1">
      <c r="I939" s="35"/>
    </row>
    <row r="940" ht="14.25" customHeight="1">
      <c r="I940" s="35"/>
    </row>
    <row r="941" ht="14.25" customHeight="1">
      <c r="I941" s="35"/>
    </row>
    <row r="942" ht="14.25" customHeight="1">
      <c r="I942" s="35"/>
    </row>
    <row r="943" ht="14.25" customHeight="1">
      <c r="I943" s="35"/>
    </row>
    <row r="944" ht="14.25" customHeight="1">
      <c r="I944" s="35"/>
    </row>
    <row r="945" ht="14.25" customHeight="1">
      <c r="I945" s="35"/>
    </row>
    <row r="946" ht="14.25" customHeight="1">
      <c r="I946" s="35"/>
    </row>
    <row r="947" ht="14.25" customHeight="1">
      <c r="I947" s="35"/>
    </row>
    <row r="948" ht="14.25" customHeight="1">
      <c r="I948" s="35"/>
    </row>
    <row r="949" ht="14.25" customHeight="1">
      <c r="I949" s="35"/>
    </row>
    <row r="950" ht="14.25" customHeight="1">
      <c r="I950" s="35"/>
    </row>
    <row r="951" ht="14.25" customHeight="1">
      <c r="I951" s="35"/>
    </row>
    <row r="952" ht="14.25" customHeight="1">
      <c r="I952" s="35"/>
    </row>
    <row r="953" ht="14.25" customHeight="1">
      <c r="I953" s="35"/>
    </row>
    <row r="954" ht="14.25" customHeight="1">
      <c r="I954" s="35"/>
    </row>
    <row r="955" ht="14.25" customHeight="1">
      <c r="I955" s="35"/>
    </row>
    <row r="956" ht="14.25" customHeight="1">
      <c r="I956" s="35"/>
    </row>
    <row r="957" ht="14.25" customHeight="1">
      <c r="I957" s="35"/>
    </row>
    <row r="958" ht="14.25" customHeight="1">
      <c r="I958" s="35"/>
    </row>
    <row r="959" ht="14.25" customHeight="1">
      <c r="I959" s="35"/>
    </row>
    <row r="960" ht="14.25" customHeight="1">
      <c r="I960" s="35"/>
    </row>
    <row r="961" ht="14.25" customHeight="1">
      <c r="I961" s="35"/>
    </row>
    <row r="962" ht="14.25" customHeight="1">
      <c r="I962" s="35"/>
    </row>
    <row r="963" ht="14.25" customHeight="1">
      <c r="I963" s="35"/>
    </row>
    <row r="964" ht="14.25" customHeight="1">
      <c r="I964" s="35"/>
    </row>
    <row r="965" ht="14.25" customHeight="1">
      <c r="I965" s="35"/>
    </row>
    <row r="966" ht="14.25" customHeight="1">
      <c r="I966" s="35"/>
    </row>
    <row r="967" ht="14.25" customHeight="1">
      <c r="I967" s="35"/>
    </row>
    <row r="968" ht="14.25" customHeight="1">
      <c r="I968" s="35"/>
    </row>
    <row r="969" ht="14.25" customHeight="1">
      <c r="I969" s="35"/>
    </row>
    <row r="970" ht="14.25" customHeight="1">
      <c r="I970" s="35"/>
    </row>
    <row r="971" ht="14.25" customHeight="1">
      <c r="I971" s="35"/>
    </row>
    <row r="972" ht="14.25" customHeight="1">
      <c r="I972" s="35"/>
    </row>
    <row r="973" ht="14.25" customHeight="1">
      <c r="I973" s="35"/>
    </row>
    <row r="974" ht="14.25" customHeight="1">
      <c r="I974" s="35"/>
    </row>
    <row r="975" ht="14.25" customHeight="1">
      <c r="I975" s="35"/>
    </row>
    <row r="976" ht="14.25" customHeight="1">
      <c r="I976" s="35"/>
    </row>
    <row r="977" ht="14.25" customHeight="1">
      <c r="I977" s="35"/>
    </row>
    <row r="978" ht="14.25" customHeight="1">
      <c r="I978" s="35"/>
    </row>
    <row r="979" ht="14.25" customHeight="1">
      <c r="I979" s="35"/>
    </row>
    <row r="980" ht="14.25" customHeight="1">
      <c r="I980" s="35"/>
    </row>
    <row r="981" ht="14.25" customHeight="1">
      <c r="I981" s="35"/>
    </row>
    <row r="982" ht="14.25" customHeight="1">
      <c r="I982" s="35"/>
    </row>
    <row r="983" ht="14.25" customHeight="1">
      <c r="I983" s="35"/>
    </row>
    <row r="984" ht="14.25" customHeight="1">
      <c r="I984" s="35"/>
    </row>
    <row r="985" ht="14.25" customHeight="1">
      <c r="I985" s="35"/>
    </row>
    <row r="986" ht="14.25" customHeight="1">
      <c r="I986" s="35"/>
    </row>
    <row r="987" ht="14.25" customHeight="1">
      <c r="I987" s="35"/>
    </row>
    <row r="988" ht="14.25" customHeight="1">
      <c r="I988" s="35"/>
    </row>
    <row r="989" ht="14.25" customHeight="1">
      <c r="I989" s="35"/>
    </row>
    <row r="990" ht="14.25" customHeight="1">
      <c r="I990" s="35"/>
    </row>
    <row r="991" ht="14.25" customHeight="1">
      <c r="I991" s="35"/>
    </row>
    <row r="992" ht="14.25" customHeight="1">
      <c r="I992" s="35"/>
    </row>
    <row r="993" ht="14.25" customHeight="1">
      <c r="I993" s="35"/>
    </row>
    <row r="994" ht="14.25" customHeight="1">
      <c r="I994" s="35"/>
    </row>
    <row r="995" ht="14.25" customHeight="1">
      <c r="I995" s="35"/>
    </row>
    <row r="996" ht="14.25" customHeight="1">
      <c r="I996" s="35"/>
    </row>
    <row r="997" ht="14.25" customHeight="1">
      <c r="I997" s="35"/>
    </row>
    <row r="998" ht="14.25" customHeight="1">
      <c r="I998" s="35"/>
    </row>
    <row r="999" ht="14.25" customHeight="1">
      <c r="I999" s="35"/>
    </row>
    <row r="1000" ht="14.25" customHeight="1">
      <c r="I1000" s="35"/>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2024-11-18T21:46:52Z</dcterms:created>
  <dc:creator>Daniel Wade</dc:creator>
</cp:coreProperties>
</file>