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9010" windowHeight="11100" tabRatio="725" activeTab="7"/>
  </bookViews>
  <sheets>
    <sheet name="Front Page" sheetId="6" r:id="rId1"/>
    <sheet name="Federal Offices" sheetId="1" r:id="rId2"/>
    <sheet name="Statewide Offices" sheetId="7" r:id="rId3"/>
    <sheet name="Legislature - Multi-County" sheetId="8" r:id="rId4"/>
    <sheet name="Legislature - Single County" sheetId="9" r:id="rId5"/>
    <sheet name="State School Board Multi-County" sheetId="10" r:id="rId6"/>
    <sheet name="State School Board Sing. County" sheetId="11" r:id="rId7"/>
    <sheet name="Total Ballots Cast" sheetId="12" r:id="rId8"/>
  </sheets>
  <calcPr calcId="145621"/>
</workbook>
</file>

<file path=xl/calcChain.xml><?xml version="1.0" encoding="utf-8"?>
<calcChain xmlns="http://schemas.openxmlformats.org/spreadsheetml/2006/main">
  <c r="B31" i="12" l="1"/>
  <c r="D36" i="11" l="1"/>
  <c r="B36" i="11"/>
  <c r="E34" i="11"/>
  <c r="D34" i="11"/>
  <c r="C34" i="11"/>
  <c r="B34" i="11"/>
  <c r="D36" i="10"/>
  <c r="B36" i="10"/>
  <c r="E34" i="10"/>
  <c r="D34" i="10"/>
  <c r="C34" i="10"/>
  <c r="B34" i="10"/>
  <c r="X36" i="9"/>
  <c r="Y35" i="9" s="1"/>
  <c r="Y34" i="9"/>
  <c r="X34" i="9"/>
  <c r="X35" i="9" s="1"/>
  <c r="V36" i="9"/>
  <c r="V35" i="9" s="1"/>
  <c r="W34" i="9"/>
  <c r="V34" i="9"/>
  <c r="T36" i="9"/>
  <c r="U34" i="9"/>
  <c r="T34" i="9"/>
  <c r="R36" i="9"/>
  <c r="S34" i="9"/>
  <c r="R34" i="9"/>
  <c r="P36" i="9"/>
  <c r="Q34" i="9"/>
  <c r="P34" i="9"/>
  <c r="N36" i="9"/>
  <c r="O34" i="9"/>
  <c r="N34" i="9"/>
  <c r="L36" i="9"/>
  <c r="J36" i="9"/>
  <c r="H36" i="9"/>
  <c r="F36" i="9"/>
  <c r="D36" i="9"/>
  <c r="B36" i="9"/>
  <c r="M34" i="9"/>
  <c r="L34" i="9"/>
  <c r="K34" i="9"/>
  <c r="J34" i="9"/>
  <c r="I34" i="9"/>
  <c r="H34" i="9"/>
  <c r="G34" i="9"/>
  <c r="F34" i="9"/>
  <c r="E34" i="9"/>
  <c r="D34" i="9"/>
  <c r="C34" i="9"/>
  <c r="B34" i="9"/>
  <c r="L36" i="8"/>
  <c r="L35" i="8" s="1"/>
  <c r="M34" i="8"/>
  <c r="L34" i="8"/>
  <c r="J36" i="8"/>
  <c r="K35" i="8" s="1"/>
  <c r="K34" i="8"/>
  <c r="J34" i="8"/>
  <c r="H36" i="8"/>
  <c r="I34" i="8"/>
  <c r="H34" i="8"/>
  <c r="F34" i="8"/>
  <c r="G34" i="8"/>
  <c r="F36" i="8"/>
  <c r="D36" i="8"/>
  <c r="B36" i="8"/>
  <c r="E34" i="8"/>
  <c r="D34" i="8"/>
  <c r="C34" i="8"/>
  <c r="B34" i="8"/>
  <c r="O35" i="9" l="1"/>
  <c r="G35" i="9"/>
  <c r="E35" i="11"/>
  <c r="W35" i="9"/>
  <c r="D35" i="11"/>
  <c r="C35" i="11"/>
  <c r="B35" i="11"/>
  <c r="B35" i="10"/>
  <c r="E35" i="10"/>
  <c r="S35" i="9"/>
  <c r="P35" i="9"/>
  <c r="Q35" i="9"/>
  <c r="M35" i="8"/>
  <c r="J35" i="8"/>
  <c r="H35" i="8"/>
  <c r="I35" i="8"/>
  <c r="F35" i="8"/>
  <c r="G35" i="8"/>
  <c r="B35" i="8"/>
  <c r="C35" i="10"/>
  <c r="D35" i="10"/>
  <c r="F35" i="9"/>
  <c r="T35" i="9"/>
  <c r="U35" i="9"/>
  <c r="R35" i="9"/>
  <c r="N35" i="9"/>
  <c r="I35" i="9"/>
  <c r="E35" i="9"/>
  <c r="B35" i="9"/>
  <c r="J35" i="9"/>
  <c r="M35" i="9"/>
  <c r="L35" i="9"/>
  <c r="K35" i="9"/>
  <c r="H35" i="9"/>
  <c r="D35" i="9"/>
  <c r="C35" i="9"/>
  <c r="C35" i="8"/>
  <c r="D35" i="8"/>
  <c r="E35" i="8"/>
  <c r="F36" i="7"/>
  <c r="B36" i="7"/>
  <c r="G34" i="7"/>
  <c r="F34" i="7"/>
  <c r="E34" i="7"/>
  <c r="D34" i="7"/>
  <c r="C34" i="7"/>
  <c r="B34" i="7"/>
  <c r="H36" i="1"/>
  <c r="K34" i="1"/>
  <c r="J34" i="1"/>
  <c r="I34" i="1"/>
  <c r="H34" i="1"/>
  <c r="E34" i="1"/>
  <c r="F34" i="1"/>
  <c r="G35" i="7" l="1"/>
  <c r="C35" i="7"/>
  <c r="B35" i="7"/>
  <c r="F35" i="7"/>
  <c r="D35" i="7"/>
  <c r="E35" i="7"/>
  <c r="K35" i="1"/>
  <c r="H35" i="1"/>
  <c r="I35" i="1"/>
  <c r="J35" i="1"/>
  <c r="D36" i="1"/>
  <c r="B36" i="1"/>
  <c r="E35" i="1" l="1"/>
  <c r="F35" i="1"/>
  <c r="G34" i="1"/>
  <c r="G35" i="1" s="1"/>
  <c r="D34" i="1"/>
  <c r="D35" i="1" s="1"/>
  <c r="C34" i="1"/>
  <c r="B34" i="1"/>
  <c r="C35" i="1" l="1"/>
  <c r="B35" i="1" l="1"/>
</calcChain>
</file>

<file path=xl/sharedStrings.xml><?xml version="1.0" encoding="utf-8"?>
<sst xmlns="http://schemas.openxmlformats.org/spreadsheetml/2006/main" count="347" uniqueCount="161">
  <si>
    <t>Democratic</t>
  </si>
  <si>
    <t>Republican</t>
  </si>
  <si>
    <t>U.S. House District 1</t>
  </si>
  <si>
    <t>Marsha Judkins</t>
  </si>
  <si>
    <t>Brad Last</t>
  </si>
  <si>
    <t>Federal Offices</t>
  </si>
  <si>
    <t>U.S. House District 4</t>
  </si>
  <si>
    <t>Darren Parry</t>
  </si>
  <si>
    <t>Jamie Cheek</t>
  </si>
  <si>
    <t>Katie Witt</t>
  </si>
  <si>
    <t>Bob Stevenson</t>
  </si>
  <si>
    <t>Blake David Moore</t>
  </si>
  <si>
    <t>Kerry W. Gibson</t>
  </si>
  <si>
    <t>Burgess Owens</t>
  </si>
  <si>
    <t>Kim Coleman</t>
  </si>
  <si>
    <t>Trent Christensen</t>
  </si>
  <si>
    <t>Jay "JayMac" McFarland</t>
  </si>
  <si>
    <t>June 30, 2020 Primary Election Canvass</t>
  </si>
  <si>
    <t>Governor &amp; Lieutenant Governor</t>
  </si>
  <si>
    <t>Thomas E. Wright, Rob Bishop</t>
  </si>
  <si>
    <t>Jon Huntsman Jr., Michelle Kaufusi</t>
  </si>
  <si>
    <t>Greg Hughes,       Victor Iverson</t>
  </si>
  <si>
    <t>Attorney General</t>
  </si>
  <si>
    <t>Beaver County</t>
  </si>
  <si>
    <t>Box Elder County</t>
  </si>
  <si>
    <t>Cache County</t>
  </si>
  <si>
    <t>Carbon County</t>
  </si>
  <si>
    <t>Daggett County</t>
  </si>
  <si>
    <t>Davis County</t>
  </si>
  <si>
    <t>Duchesne County</t>
  </si>
  <si>
    <t>Emery County</t>
  </si>
  <si>
    <t>Garfield County</t>
  </si>
  <si>
    <t>Grand County</t>
  </si>
  <si>
    <t>Iron County</t>
  </si>
  <si>
    <t>Juab County</t>
  </si>
  <si>
    <t>Kane County</t>
  </si>
  <si>
    <t>Millard County</t>
  </si>
  <si>
    <t>Morgan County</t>
  </si>
  <si>
    <t>Piute County</t>
  </si>
  <si>
    <t>Rich County</t>
  </si>
  <si>
    <t>Salt Lake County</t>
  </si>
  <si>
    <t>San Juan County</t>
  </si>
  <si>
    <t>Sanpete County</t>
  </si>
  <si>
    <t>Sevier County</t>
  </si>
  <si>
    <t>Summit County</t>
  </si>
  <si>
    <t>Tooele County</t>
  </si>
  <si>
    <t>Uintah County</t>
  </si>
  <si>
    <t>Utah County</t>
  </si>
  <si>
    <t>Wasatch County</t>
  </si>
  <si>
    <t>Washington County</t>
  </si>
  <si>
    <t>Wayne County</t>
  </si>
  <si>
    <t>Weber County</t>
  </si>
  <si>
    <t>Total Votes Cast in Contest</t>
  </si>
  <si>
    <t>% of Votes</t>
  </si>
  <si>
    <t>Total Votes Cast Per Candidate</t>
  </si>
  <si>
    <t>Utah Senate District #16</t>
  </si>
  <si>
    <t>Curt Bramble</t>
  </si>
  <si>
    <t>Sylvia Andrew</t>
  </si>
  <si>
    <t>Utah Senate District #19</t>
  </si>
  <si>
    <t>John D. Johnson</t>
  </si>
  <si>
    <t>Johnny Ferry</t>
  </si>
  <si>
    <t>Utah Senate District #25</t>
  </si>
  <si>
    <t>Chris H Wilson</t>
  </si>
  <si>
    <t>Lyle W. Hillyard</t>
  </si>
  <si>
    <t>Utah House of Representatives District #54</t>
  </si>
  <si>
    <t>Mike Kohler</t>
  </si>
  <si>
    <t>Randy Favero</t>
  </si>
  <si>
    <t>Utah House of Representatives District #58</t>
  </si>
  <si>
    <t>Utah House of Representatives District #71</t>
  </si>
  <si>
    <t>Willie Billings</t>
  </si>
  <si>
    <t>Utah Senate District #6</t>
  </si>
  <si>
    <t>Wayne A. Harper</t>
  </si>
  <si>
    <t>Karen L. Hyatt</t>
  </si>
  <si>
    <t>Utah Senate District #10</t>
  </si>
  <si>
    <t>Lincoln Fillmore</t>
  </si>
  <si>
    <t>Rich Cunningham</t>
  </si>
  <si>
    <t>Utah House of Representatives District #3</t>
  </si>
  <si>
    <t>Mike Petersen</t>
  </si>
  <si>
    <t>Val K. Potter</t>
  </si>
  <si>
    <t>Utah House of Representatives District #14</t>
  </si>
  <si>
    <t>Jennifer M. Hogge</t>
  </si>
  <si>
    <t>Karianne Lisonbee</t>
  </si>
  <si>
    <t>Utah House of Representatives District #17</t>
  </si>
  <si>
    <t>Leann Wood</t>
  </si>
  <si>
    <t>Stewart E. Barlow</t>
  </si>
  <si>
    <t>Utah House of Representatives District #33</t>
  </si>
  <si>
    <t>Fatima Dirie</t>
  </si>
  <si>
    <t>Ofa Matagi</t>
  </si>
  <si>
    <t>Utah House of Representatives District #42</t>
  </si>
  <si>
    <t>Aaron Starks</t>
  </si>
  <si>
    <t>Jordan Teuscher</t>
  </si>
  <si>
    <t>Utah House of Representatives District #47</t>
  </si>
  <si>
    <t>Nathan Brown</t>
  </si>
  <si>
    <t>Steve Christiansen</t>
  </si>
  <si>
    <t>Utah House of Representatives District #48</t>
  </si>
  <si>
    <t>David R. Shallenberger</t>
  </si>
  <si>
    <t>Keven J. Stratton</t>
  </si>
  <si>
    <t>Utah House of Representatives District #56</t>
  </si>
  <si>
    <t>Merrilee Boyack</t>
  </si>
  <si>
    <t>Kay J. Christofferson</t>
  </si>
  <si>
    <t>Utah House of Representatives District #61</t>
  </si>
  <si>
    <t>Kenneth Grover</t>
  </si>
  <si>
    <t>Utah House of Representatives District #66</t>
  </si>
  <si>
    <t>Jefferson S. Burton</t>
  </si>
  <si>
    <t>Kari L. Malkovich</t>
  </si>
  <si>
    <t>Utah State Board of Education District #4</t>
  </si>
  <si>
    <t>Utah State Board of Education District #15</t>
  </si>
  <si>
    <t>Brent J. Strate</t>
  </si>
  <si>
    <t>K'Leena Furniss</t>
  </si>
  <si>
    <t>Kristan Norton</t>
  </si>
  <si>
    <t>Scott F Smith</t>
  </si>
  <si>
    <t>Utah State Board of Education District #10</t>
  </si>
  <si>
    <t>This spreadsheet contains the final results of the June 30, 2020 Primary Election for federal, statewide, legislative, and state board of education offices.  If you want to view final election results for county and local board of education candidates, please contact the appropriate county clerk's office.</t>
  </si>
  <si>
    <t>You can navigate this spreadsheet by using the tabs at the bottom of the screen or clicking on a link below to jump to that section:</t>
  </si>
  <si>
    <t>Statewide Offices (Governor, Attorney General)</t>
  </si>
  <si>
    <t>Utah Legislature - Multi-County Districts</t>
  </si>
  <si>
    <t>State Board of Education - Multi-County Districts</t>
  </si>
  <si>
    <t>State Board of Education - Single County Districts</t>
  </si>
  <si>
    <t>Utah Legislature - Single County Districts</t>
  </si>
  <si>
    <t>Sean D. Reyes</t>
  </si>
  <si>
    <t>David O. Leavitt</t>
  </si>
  <si>
    <t>Spencer J. Cox, Deidre M. Henderson</t>
  </si>
  <si>
    <t>Clinton L Painter</t>
  </si>
  <si>
    <t>Steven J. Lund</t>
  </si>
  <si>
    <t>Alyson Williams</t>
  </si>
  <si>
    <t>Randy Boothe</t>
  </si>
  <si>
    <t>Molly L. Hart</t>
  </si>
  <si>
    <t>David Linford</t>
  </si>
  <si>
    <t>Utah State Board of Education District #13</t>
  </si>
  <si>
    <t>County</t>
  </si>
  <si>
    <t>Total Ballots Cast</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</si>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</sst>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8" x14ac:knownFonts="1">
    <font>
      <sz val="11"/>
      <color theme="1"/>
      <name val="Calibri"/>
      <family val="2"/>
      <scheme val="minor"/>
    </font>
    <font>
      <sz val="11"/>
      <color theme="1"/>
      <name val="Calibri"/>
      <family val="2"/>
      <scheme val="minor"/>
    </font>
    <font>
      <sz val="10"/>
      <color rgb="FF000000"/>
      <name val="Arial"/>
      <family val="2"/>
    </font>
    <font>
      <b/>
      <sz val="20"/>
      <color theme="1"/>
      <name val="Arial"/>
      <family val="2"/>
    </font>
    <font>
      <u/>
      <sz val="11"/>
      <color theme="10"/>
      <name val="Calibri"/>
      <family val="2"/>
      <scheme val="minor"/>
    </font>
    <font>
      <u/>
      <sz val="8"/>
      <color theme="10"/>
      <name val="Arial"/>
      <family val="2"/>
    </font>
    <font>
      <sz val="10"/>
      <color theme="1"/>
      <name val="Arial"/>
      <family val="2"/>
    </font>
    <font>
      <sz val="11"/>
      <color theme="1"/>
      <name val="Arial"/>
      <family val="2"/>
    </font>
    <font>
      <b/>
      <sz val="10"/>
      <name val="Arial"/>
      <family val="2"/>
    </font>
    <font>
      <b/>
      <sz val="16"/>
      <color theme="1"/>
      <name val="Arial"/>
      <family val="2"/>
    </font>
    <font>
      <u/>
      <sz val="10"/>
      <color theme="10"/>
      <name val="Arial"/>
      <family val="2"/>
    </font>
    <font>
      <sz val="10"/>
      <name val="Arial"/>
      <family val="2"/>
    </font>
    <font>
      <sz val="9"/>
      <color rgb="FF333333"/>
      <name val="Arial"/>
      <family val="2"/>
    </font>
    <font>
      <sz val="9"/>
      <color theme="1"/>
      <name val="Arial"/>
      <family val="2"/>
    </font>
    <font>
      <sz val="10"/>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90">
    <xf numFmtId="0" fontId="0" fillId="0" borderId="0" xfId="0"/>
    <xf numFmtId="0" fontId="0" fillId="0" borderId="0" xfId="0"/>
    <xf numFmtId="0" fontId="0" fillId="0" borderId="0" xfId="0" applyBorder="1"/>
    <xf numFmtId="0" fontId="0" fillId="0" borderId="0" xfId="0" applyBorder="1" applyAlignment="1"/>
    <xf numFmtId="0" fontId="6" fillId="0" borderId="0" xfId="0" applyFont="1"/>
    <xf numFmtId="0" fontId="7" fillId="0" borderId="0" xfId="0" applyFont="1"/>
    <xf numFmtId="0" fontId="6" fillId="0" borderId="4" xfId="0" applyFont="1" applyBorder="1" applyAlignment="1">
      <alignment horizontal="center" vertical="center"/>
    </xf>
    <xf numFmtId="3" fontId="6" fillId="3" borderId="1" xfId="0" applyNumberFormat="1" applyFont="1" applyFill="1" applyBorder="1" applyAlignment="1">
      <alignment horizontal="center" vertical="center"/>
    </xf>
    <xf numFmtId="0" fontId="7" fillId="4" borderId="0" xfId="0" applyFont="1" applyFill="1"/>
    <xf numFmtId="3" fontId="6" fillId="3" borderId="4"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0" fontId="6" fillId="0" borderId="0" xfId="0" applyFont="1" applyAlignment="1">
      <alignment horizontal="center"/>
    </xf>
    <xf numFmtId="0" fontId="7" fillId="0" borderId="0" xfId="0" applyFont="1" applyAlignment="1">
      <alignment horizontal="center"/>
    </xf>
    <xf numFmtId="3" fontId="6" fillId="0" borderId="4" xfId="0" applyNumberFormat="1" applyFont="1" applyFill="1" applyBorder="1" applyAlignment="1">
      <alignment horizontal="center" vertical="center"/>
    </xf>
    <xf numFmtId="3" fontId="6" fillId="0" borderId="5"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10" fontId="6" fillId="2" borderId="2" xfId="1" applyNumberFormat="1" applyFont="1" applyFill="1" applyBorder="1" applyAlignment="1">
      <alignment horizontal="center" vertical="center"/>
    </xf>
    <xf numFmtId="3" fontId="6" fillId="0" borderId="4"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4" borderId="4" xfId="0" applyNumberFormat="1" applyFont="1" applyFill="1" applyBorder="1" applyAlignment="1">
      <alignment horizontal="center" vertical="center"/>
    </xf>
    <xf numFmtId="3" fontId="6" fillId="4" borderId="5" xfId="0" applyNumberFormat="1" applyFont="1" applyFill="1" applyBorder="1" applyAlignment="1">
      <alignment horizontal="center" vertical="center"/>
    </xf>
    <xf numFmtId="3" fontId="6" fillId="2" borderId="5"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10" fontId="6" fillId="2" borderId="4" xfId="1" applyNumberFormat="1" applyFont="1" applyFill="1" applyBorder="1" applyAlignment="1">
      <alignment horizontal="center" vertical="center"/>
    </xf>
    <xf numFmtId="10" fontId="6" fillId="2" borderId="5" xfId="1" applyNumberFormat="1" applyFont="1" applyFill="1" applyBorder="1" applyAlignment="1">
      <alignment horizontal="center" vertical="center"/>
    </xf>
    <xf numFmtId="10" fontId="6" fillId="2" borderId="1" xfId="1" applyNumberFormat="1" applyFont="1" applyFill="1" applyBorder="1" applyAlignment="1">
      <alignment horizontal="center" vertical="center"/>
    </xf>
    <xf numFmtId="0" fontId="6" fillId="0" borderId="5" xfId="0" applyFont="1" applyBorder="1" applyAlignment="1">
      <alignment horizontal="center" vertical="center"/>
    </xf>
    <xf numFmtId="3" fontId="6" fillId="2" borderId="3" xfId="0" applyNumberFormat="1" applyFont="1" applyFill="1" applyBorder="1" applyAlignment="1">
      <alignment horizontal="center" vertical="center"/>
    </xf>
    <xf numFmtId="10" fontId="6" fillId="2" borderId="8" xfId="1" applyNumberFormat="1" applyFont="1" applyFill="1" applyBorder="1" applyAlignment="1">
      <alignment horizontal="center" vertical="center"/>
    </xf>
    <xf numFmtId="164" fontId="2" fillId="0" borderId="3" xfId="2" applyNumberFormat="1" applyFont="1" applyFill="1" applyBorder="1" applyAlignment="1">
      <alignment horizontal="left" vertical="center"/>
    </xf>
    <xf numFmtId="164" fontId="2" fillId="4" borderId="3" xfId="2" applyNumberFormat="1" applyFont="1" applyFill="1" applyBorder="1" applyAlignment="1">
      <alignment horizontal="left" vertical="center"/>
    </xf>
    <xf numFmtId="3" fontId="6" fillId="0" borderId="0" xfId="0" applyNumberFormat="1" applyFont="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3" fontId="6" fillId="2"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3" fontId="6" fillId="3" borderId="7" xfId="0" applyNumberFormat="1" applyFont="1" applyFill="1" applyBorder="1" applyAlignment="1">
      <alignment horizontal="center" vertical="center"/>
    </xf>
    <xf numFmtId="3" fontId="6" fillId="0" borderId="7" xfId="0" applyNumberFormat="1" applyFont="1" applyBorder="1" applyAlignment="1">
      <alignment horizontal="center" vertical="center"/>
    </xf>
    <xf numFmtId="3" fontId="6" fillId="0" borderId="7" xfId="0" applyNumberFormat="1" applyFont="1" applyFill="1" applyBorder="1" applyAlignment="1">
      <alignment horizontal="center" vertical="center"/>
    </xf>
    <xf numFmtId="3" fontId="6" fillId="4" borderId="7" xfId="0" applyNumberFormat="1" applyFont="1" applyFill="1" applyBorder="1" applyAlignment="1">
      <alignment horizontal="center" vertical="center"/>
    </xf>
    <xf numFmtId="3" fontId="6" fillId="0" borderId="1" xfId="0" applyNumberFormat="1" applyFont="1" applyBorder="1" applyAlignment="1">
      <alignment horizontal="center" vertical="center"/>
    </xf>
    <xf numFmtId="3" fontId="6" fillId="4" borderId="1" xfId="0" applyNumberFormat="1" applyFont="1" applyFill="1" applyBorder="1" applyAlignment="1">
      <alignment horizontal="center" vertical="center"/>
    </xf>
    <xf numFmtId="0" fontId="6" fillId="0" borderId="7" xfId="0" applyFont="1" applyBorder="1" applyAlignment="1">
      <alignment horizontal="center" vertical="center" wrapText="1"/>
    </xf>
    <xf numFmtId="164" fontId="8" fillId="2" borderId="3" xfId="2" applyNumberFormat="1" applyFont="1" applyFill="1" applyBorder="1" applyAlignment="1">
      <alignment horizontal="left" vertical="center" wrapText="1"/>
    </xf>
    <xf numFmtId="0" fontId="8" fillId="2" borderId="3" xfId="0" applyFont="1" applyFill="1" applyBorder="1" applyAlignment="1">
      <alignment horizontal="left" vertical="center" wrapText="1"/>
    </xf>
    <xf numFmtId="164" fontId="8" fillId="2" borderId="5" xfId="2" applyNumberFormat="1" applyFont="1" applyFill="1" applyBorder="1" applyAlignment="1">
      <alignment horizontal="left" vertical="center" wrapText="1"/>
    </xf>
    <xf numFmtId="0" fontId="8" fillId="2" borderId="5" xfId="0" applyFont="1" applyFill="1" applyBorder="1" applyAlignment="1">
      <alignment horizontal="left" vertical="center" wrapText="1"/>
    </xf>
    <xf numFmtId="0" fontId="10" fillId="0" borderId="0" xfId="5" applyFont="1" applyFill="1" applyBorder="1" applyAlignment="1">
      <alignment horizontal="left"/>
    </xf>
    <xf numFmtId="0" fontId="6" fillId="0" borderId="0" xfId="0" applyFont="1" applyFill="1" applyBorder="1"/>
    <xf numFmtId="0" fontId="6" fillId="0" borderId="0" xfId="0" applyFont="1" applyBorder="1"/>
    <xf numFmtId="3" fontId="11" fillId="0" borderId="4"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xf>
    <xf numFmtId="0" fontId="15" fillId="0" borderId="1" xfId="2" applyFont="1" applyBorder="1" applyAlignment="1">
      <alignment horizontal="center" vertical="center"/>
    </xf>
    <xf numFmtId="0" fontId="0" fillId="0" borderId="0" xfId="0" applyAlignment="1">
      <alignment horizontal="center"/>
    </xf>
    <xf numFmtId="164" fontId="16" fillId="0" borderId="1" xfId="2" applyNumberFormat="1" applyFont="1" applyBorder="1" applyAlignment="1">
      <alignment horizontal="center"/>
    </xf>
    <xf numFmtId="3" fontId="14" fillId="0" borderId="1" xfId="0" applyNumberFormat="1" applyFont="1" applyBorder="1" applyAlignment="1">
      <alignment horizontal="center"/>
    </xf>
    <xf numFmtId="0" fontId="14" fillId="0" borderId="1" xfId="0" applyFont="1" applyBorder="1" applyAlignment="1">
      <alignment horizontal="center"/>
    </xf>
    <xf numFmtId="164" fontId="15" fillId="2" borderId="1" xfId="2" applyNumberFormat="1" applyFont="1" applyFill="1" applyBorder="1" applyAlignment="1">
      <alignment horizontal="center"/>
    </xf>
    <xf numFmtId="3" fontId="14" fillId="2" borderId="1" xfId="0" applyNumberFormat="1" applyFont="1" applyFill="1" applyBorder="1" applyAlignment="1">
      <alignment horizontal="center"/>
    </xf>
    <xf numFmtId="0" fontId="17" fillId="0" borderId="1" xfId="0" applyFont="1" applyBorder="1" applyAlignment="1">
      <alignment horizontal="center" vertical="center" wrapText="1"/>
    </xf>
    <xf numFmtId="165" fontId="12" fillId="4" borderId="1" xfId="6" applyNumberFormat="1" applyFont="1" applyFill="1" applyBorder="1" applyAlignment="1">
      <alignment horizontal="center" vertical="center" wrapText="1"/>
    </xf>
    <xf numFmtId="165" fontId="13" fillId="4" borderId="1" xfId="6" applyNumberFormat="1" applyFont="1" applyFill="1" applyBorder="1" applyAlignment="1">
      <alignment horizontal="center"/>
    </xf>
    <xf numFmtId="165" fontId="13" fillId="4" borderId="1" xfId="6" applyNumberFormat="1" applyFont="1" applyFill="1" applyBorder="1" applyAlignment="1">
      <alignment horizontal="center" vertical="center"/>
    </xf>
    <xf numFmtId="0" fontId="10" fillId="0" borderId="0" xfId="5" applyFont="1" applyFill="1" applyBorder="1" applyAlignment="1">
      <alignment horizontal="left"/>
    </xf>
    <xf numFmtId="0" fontId="9" fillId="0" borderId="0" xfId="0" applyFont="1" applyFill="1" applyBorder="1" applyAlignment="1">
      <alignment vertical="center"/>
    </xf>
    <xf numFmtId="0" fontId="6" fillId="0" borderId="0" xfId="0" applyFont="1" applyFill="1" applyBorder="1" applyAlignment="1">
      <alignment horizontal="left" wrapText="1"/>
    </xf>
    <xf numFmtId="0" fontId="3" fillId="0" borderId="0" xfId="0" applyFont="1" applyFill="1" applyBorder="1" applyAlignment="1">
      <alignment horizontal="left" wrapText="1"/>
    </xf>
    <xf numFmtId="0" fontId="10" fillId="0" borderId="0" xfId="5" applyFont="1"/>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3" fontId="6" fillId="2" borderId="6" xfId="0" applyNumberFormat="1" applyFont="1" applyFill="1" applyBorder="1" applyAlignment="1">
      <alignment horizontal="center" vertical="center"/>
    </xf>
    <xf numFmtId="3" fontId="6" fillId="2" borderId="7" xfId="0" applyNumberFormat="1" applyFont="1" applyFill="1" applyBorder="1" applyAlignment="1">
      <alignment horizontal="center" vertical="center"/>
    </xf>
    <xf numFmtId="3" fontId="6" fillId="2" borderId="8" xfId="0" applyNumberFormat="1" applyFont="1" applyFill="1" applyBorder="1" applyAlignment="1">
      <alignment horizontal="center" vertical="center"/>
    </xf>
    <xf numFmtId="0" fontId="5" fillId="0" borderId="13" xfId="5" applyFont="1" applyBorder="1" applyAlignment="1">
      <alignment horizontal="center" vertical="center" wrapText="1"/>
    </xf>
    <xf numFmtId="0" fontId="5" fillId="0" borderId="14" xfId="5" applyFont="1" applyBorder="1" applyAlignment="1">
      <alignment horizontal="center" vertical="center" wrapText="1"/>
    </xf>
    <xf numFmtId="0" fontId="5" fillId="0" borderId="15" xfId="5"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center" vertical="center" wrapText="1"/>
    </xf>
  </cellXfs>
  <cellStyles count="7">
    <cellStyle name="Comma" xfId="6" builtinId="3"/>
    <cellStyle name="Comma 2" xfId="4"/>
    <cellStyle name="Hyperlink" xfId="5" builtinId="8"/>
    <cellStyle name="Normal" xfId="0" builtinId="0"/>
    <cellStyle name="Normal 2" xfId="2"/>
    <cellStyle name="Percent" xfId="1" builtinId="5"/>
    <cellStyle name="Percent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zoomScaleNormal="100" zoomScaleSheetLayoutView="100" workbookViewId="0">
      <selection activeCell="A2" sqref="A2:K2"/>
    </sheetView>
  </sheetViews>
  <sheetFormatPr defaultRowHeight="15" x14ac:dyDescent="0.25"/>
  <cols>
    <col min="9" max="11" width="9.140625" customWidth="1"/>
  </cols>
  <sheetData>
    <row r="1" spans="1:18" ht="20.25" x14ac:dyDescent="0.25">
      <c r="A1" s="68" t="s">
        <v>17</v>
      </c>
      <c r="B1" s="68"/>
      <c r="C1" s="68"/>
      <c r="D1" s="68"/>
      <c r="E1" s="68"/>
      <c r="F1" s="68"/>
      <c r="G1" s="68"/>
      <c r="H1" s="68"/>
      <c r="I1" s="68"/>
      <c r="J1" s="68"/>
      <c r="K1" s="68"/>
      <c r="L1" s="2"/>
      <c r="M1" s="2"/>
      <c r="N1" s="2"/>
      <c r="O1" s="2"/>
      <c r="P1" s="2"/>
      <c r="Q1" s="2"/>
      <c r="R1" s="2"/>
    </row>
    <row r="2" spans="1:18" ht="52.5" customHeight="1" x14ac:dyDescent="0.4">
      <c r="A2" s="69" t="s">
        <v>112</v>
      </c>
      <c r="B2" s="70"/>
      <c r="C2" s="70"/>
      <c r="D2" s="70"/>
      <c r="E2" s="70"/>
      <c r="F2" s="70"/>
      <c r="G2" s="70"/>
      <c r="H2" s="70"/>
      <c r="I2" s="70"/>
      <c r="J2" s="70"/>
      <c r="K2" s="70"/>
      <c r="L2" s="2"/>
      <c r="M2" s="2"/>
      <c r="N2" s="2"/>
      <c r="O2" s="2"/>
      <c r="P2" s="2"/>
      <c r="Q2" s="2"/>
      <c r="R2" s="2"/>
    </row>
    <row r="3" spans="1:18" s="1" customFormat="1" ht="27" customHeight="1" x14ac:dyDescent="0.25">
      <c r="A3" s="69" t="s">
        <v>113</v>
      </c>
      <c r="B3" s="69"/>
      <c r="C3" s="69"/>
      <c r="D3" s="69"/>
      <c r="E3" s="69"/>
      <c r="F3" s="69"/>
      <c r="G3" s="69"/>
      <c r="H3" s="69"/>
      <c r="I3" s="69"/>
      <c r="J3" s="69"/>
      <c r="K3" s="69"/>
      <c r="L3" s="2"/>
      <c r="M3" s="2"/>
      <c r="N3" s="2"/>
      <c r="O3" s="2"/>
      <c r="P3" s="2"/>
      <c r="Q3" s="2"/>
      <c r="R3" s="2"/>
    </row>
    <row r="4" spans="1:18" ht="20.25" customHeight="1" x14ac:dyDescent="0.25">
      <c r="A4" s="67" t="s">
        <v>5</v>
      </c>
      <c r="B4" s="67"/>
      <c r="C4" s="67"/>
      <c r="D4" s="67"/>
      <c r="E4" s="67"/>
      <c r="F4" s="67"/>
      <c r="G4" s="67"/>
      <c r="H4" s="67"/>
      <c r="I4" s="67"/>
      <c r="J4" s="67"/>
      <c r="K4" s="67"/>
      <c r="L4" s="2"/>
      <c r="M4" s="2"/>
      <c r="N4" s="2"/>
      <c r="O4" s="2"/>
      <c r="P4" s="2"/>
      <c r="Q4" s="2"/>
      <c r="R4" s="2"/>
    </row>
    <row r="5" spans="1:18" s="1" customFormat="1" ht="15.75" customHeight="1" x14ac:dyDescent="0.25">
      <c r="A5" s="67" t="s">
        <v>114</v>
      </c>
      <c r="B5" s="67"/>
      <c r="C5" s="67"/>
      <c r="D5" s="67"/>
      <c r="E5" s="67"/>
      <c r="F5" s="67"/>
      <c r="G5" s="67"/>
      <c r="H5" s="67"/>
      <c r="I5" s="67"/>
      <c r="J5" s="67"/>
      <c r="K5" s="51"/>
      <c r="L5" s="2"/>
      <c r="M5" s="2"/>
      <c r="N5" s="2"/>
      <c r="O5" s="2"/>
      <c r="P5" s="2"/>
      <c r="Q5" s="2"/>
      <c r="R5" s="2"/>
    </row>
    <row r="6" spans="1:18" x14ac:dyDescent="0.25">
      <c r="A6" s="71" t="s">
        <v>115</v>
      </c>
      <c r="B6" s="71"/>
      <c r="C6" s="71"/>
      <c r="D6" s="71"/>
      <c r="E6" s="71"/>
      <c r="F6" s="71"/>
      <c r="G6" s="71"/>
      <c r="H6" s="71"/>
      <c r="I6" s="71"/>
      <c r="J6" s="71"/>
      <c r="K6" s="71"/>
      <c r="L6" s="2"/>
      <c r="M6" s="2"/>
      <c r="N6" s="2"/>
      <c r="O6" s="2"/>
      <c r="P6" s="2"/>
      <c r="Q6" s="2"/>
      <c r="R6" s="2"/>
    </row>
    <row r="7" spans="1:18" x14ac:dyDescent="0.25">
      <c r="A7" s="67" t="s">
        <v>118</v>
      </c>
      <c r="B7" s="67"/>
      <c r="C7" s="67"/>
      <c r="D7" s="67"/>
      <c r="E7" s="67"/>
      <c r="F7" s="67"/>
      <c r="G7" s="67"/>
      <c r="H7" s="67"/>
      <c r="I7" s="67"/>
      <c r="J7" s="67"/>
      <c r="K7" s="67"/>
      <c r="L7" s="2"/>
      <c r="M7" s="2"/>
      <c r="N7" s="2"/>
      <c r="O7" s="2"/>
      <c r="P7" s="2"/>
      <c r="Q7" s="2"/>
      <c r="R7" s="2"/>
    </row>
    <row r="8" spans="1:18" x14ac:dyDescent="0.25">
      <c r="A8" s="67" t="s">
        <v>116</v>
      </c>
      <c r="B8" s="67"/>
      <c r="C8" s="67"/>
      <c r="D8" s="67"/>
      <c r="E8" s="67"/>
      <c r="F8" s="67"/>
      <c r="G8" s="67"/>
      <c r="H8" s="67"/>
      <c r="I8" s="67"/>
      <c r="J8" s="67"/>
      <c r="K8" s="67"/>
      <c r="L8" s="2"/>
      <c r="M8" s="2"/>
      <c r="N8" s="2"/>
      <c r="O8" s="2"/>
      <c r="P8" s="2"/>
      <c r="Q8" s="2"/>
      <c r="R8" s="2"/>
    </row>
    <row r="9" spans="1:18" x14ac:dyDescent="0.25">
      <c r="A9" s="67" t="s">
        <v>117</v>
      </c>
      <c r="B9" s="67"/>
      <c r="C9" s="67"/>
      <c r="D9" s="67"/>
      <c r="E9" s="67"/>
      <c r="F9" s="67"/>
      <c r="G9" s="67"/>
      <c r="H9" s="67"/>
      <c r="I9" s="67"/>
      <c r="J9" s="67"/>
      <c r="K9" s="52"/>
      <c r="L9" s="2"/>
      <c r="M9" s="2"/>
      <c r="N9" s="2"/>
      <c r="O9" s="2"/>
      <c r="P9" s="2"/>
      <c r="Q9" s="2"/>
      <c r="R9" s="2"/>
    </row>
    <row r="10" spans="1:18" x14ac:dyDescent="0.25">
      <c r="A10" s="53"/>
      <c r="B10" s="53"/>
      <c r="C10" s="53"/>
      <c r="D10" s="53"/>
      <c r="E10" s="53"/>
      <c r="F10" s="2"/>
      <c r="G10" s="2"/>
      <c r="H10" s="2"/>
      <c r="I10" s="2"/>
      <c r="J10" s="2"/>
      <c r="K10" s="2"/>
      <c r="L10" s="2"/>
      <c r="M10" s="2"/>
      <c r="N10" s="2"/>
      <c r="O10" s="2"/>
      <c r="P10" s="2"/>
      <c r="Q10" s="2"/>
      <c r="R10" s="2"/>
    </row>
    <row r="11" spans="1:18" x14ac:dyDescent="0.25">
      <c r="A11" s="2"/>
      <c r="B11" s="2"/>
      <c r="C11" s="2"/>
      <c r="D11" s="2"/>
      <c r="E11" s="2"/>
      <c r="F11" s="2"/>
      <c r="G11" s="2"/>
      <c r="H11" s="2"/>
      <c r="I11" s="2"/>
      <c r="J11" s="2"/>
      <c r="K11" s="2"/>
      <c r="L11" s="2"/>
      <c r="M11" s="2"/>
      <c r="N11" s="2"/>
      <c r="O11" s="2"/>
      <c r="P11" s="2"/>
      <c r="Q11" s="2"/>
      <c r="R11" s="2"/>
    </row>
    <row r="12" spans="1:18" x14ac:dyDescent="0.25">
      <c r="A12" s="2"/>
      <c r="B12" s="2"/>
      <c r="C12" s="2"/>
      <c r="D12" s="2"/>
      <c r="E12" s="2"/>
      <c r="F12" s="2"/>
      <c r="G12" s="2"/>
      <c r="H12" s="2"/>
      <c r="I12" s="2"/>
      <c r="J12" s="2"/>
      <c r="K12" s="2"/>
      <c r="L12" s="2"/>
      <c r="M12" s="2"/>
      <c r="N12" s="2"/>
      <c r="O12" s="2"/>
      <c r="P12" s="2"/>
      <c r="Q12" s="2"/>
      <c r="R12" s="2"/>
    </row>
    <row r="13" spans="1:18" x14ac:dyDescent="0.25">
      <c r="A13" s="3"/>
      <c r="B13" s="3"/>
      <c r="C13" s="3"/>
      <c r="D13" s="2"/>
      <c r="E13" s="2"/>
      <c r="F13" s="2"/>
      <c r="G13" s="2"/>
      <c r="H13" s="2"/>
      <c r="I13" s="2"/>
      <c r="J13" s="2"/>
      <c r="K13" s="2"/>
      <c r="L13" s="2"/>
      <c r="M13" s="2"/>
      <c r="N13" s="2"/>
      <c r="O13" s="2"/>
      <c r="P13" s="2"/>
      <c r="Q13" s="2"/>
      <c r="R13" s="2"/>
    </row>
    <row r="14" spans="1:18" x14ac:dyDescent="0.25">
      <c r="A14" s="3"/>
      <c r="B14" s="3"/>
      <c r="C14" s="3"/>
      <c r="D14" s="2"/>
      <c r="E14" s="2"/>
      <c r="F14" s="2"/>
      <c r="G14" s="2"/>
      <c r="H14" s="2"/>
      <c r="I14" s="2"/>
      <c r="J14" s="2"/>
      <c r="K14" s="2"/>
      <c r="L14" s="2"/>
      <c r="M14" s="2"/>
      <c r="N14" s="2"/>
      <c r="O14" s="2"/>
      <c r="P14" s="2"/>
      <c r="Q14" s="2"/>
      <c r="R14" s="2"/>
    </row>
    <row r="15" spans="1:18" x14ac:dyDescent="0.25">
      <c r="A15" s="3"/>
      <c r="B15" s="3"/>
      <c r="C15" s="3"/>
      <c r="D15" s="2"/>
      <c r="E15" s="2"/>
      <c r="F15" s="2"/>
      <c r="G15" s="2"/>
      <c r="H15" s="2"/>
      <c r="I15" s="2"/>
      <c r="J15" s="2"/>
      <c r="K15" s="2"/>
      <c r="L15" s="2"/>
      <c r="M15" s="2"/>
      <c r="N15" s="2"/>
      <c r="O15" s="2"/>
      <c r="P15" s="2"/>
      <c r="Q15" s="2"/>
      <c r="R15" s="2"/>
    </row>
    <row r="16" spans="1:18" x14ac:dyDescent="0.25">
      <c r="A16" s="3"/>
      <c r="B16" s="3"/>
      <c r="C16" s="3"/>
      <c r="D16" s="2"/>
      <c r="E16" s="2"/>
      <c r="F16" s="2"/>
      <c r="G16" s="2"/>
      <c r="H16" s="2"/>
      <c r="I16" s="2"/>
      <c r="J16" s="2"/>
      <c r="K16" s="2"/>
      <c r="L16" s="2"/>
      <c r="M16" s="2"/>
      <c r="N16" s="2"/>
      <c r="O16" s="2"/>
      <c r="P16" s="2"/>
      <c r="Q16" s="2"/>
      <c r="R16" s="2"/>
    </row>
    <row r="17" spans="1:18" x14ac:dyDescent="0.25">
      <c r="A17" s="3"/>
      <c r="B17" s="3"/>
      <c r="C17" s="3"/>
      <c r="D17" s="2"/>
      <c r="E17" s="2"/>
      <c r="F17" s="2"/>
      <c r="G17" s="2"/>
      <c r="H17" s="2"/>
      <c r="I17" s="2"/>
      <c r="J17" s="2"/>
      <c r="K17" s="2"/>
      <c r="L17" s="2"/>
      <c r="M17" s="2"/>
      <c r="N17" s="2"/>
      <c r="O17" s="2"/>
      <c r="P17" s="2"/>
      <c r="Q17" s="2"/>
      <c r="R17" s="2"/>
    </row>
    <row r="18" spans="1:18" x14ac:dyDescent="0.25">
      <c r="A18" s="2"/>
      <c r="B18" s="2"/>
      <c r="C18" s="2"/>
      <c r="D18" s="2"/>
      <c r="E18" s="2"/>
      <c r="F18" s="2"/>
      <c r="G18" s="2"/>
      <c r="H18" s="2"/>
      <c r="I18" s="2"/>
      <c r="J18" s="2"/>
      <c r="K18" s="2"/>
      <c r="L18" s="2"/>
      <c r="M18" s="2"/>
      <c r="N18" s="2"/>
      <c r="O18" s="2"/>
      <c r="P18" s="2"/>
      <c r="Q18" s="2"/>
      <c r="R18" s="2"/>
    </row>
    <row r="19" spans="1:18" x14ac:dyDescent="0.25">
      <c r="A19" s="2"/>
      <c r="B19" s="2"/>
      <c r="C19" s="2"/>
      <c r="D19" s="2"/>
      <c r="E19" s="2"/>
      <c r="F19" s="2"/>
      <c r="G19" s="2"/>
      <c r="H19" s="2"/>
      <c r="I19" s="2"/>
      <c r="J19" s="2"/>
      <c r="K19" s="2"/>
      <c r="L19" s="2"/>
      <c r="M19" s="2"/>
      <c r="N19" s="2"/>
      <c r="O19" s="2"/>
      <c r="P19" s="2"/>
      <c r="Q19" s="2"/>
      <c r="R19" s="2"/>
    </row>
    <row r="20" spans="1:18" x14ac:dyDescent="0.25">
      <c r="A20" s="2"/>
      <c r="B20" s="2"/>
      <c r="C20" s="2"/>
      <c r="D20" s="2"/>
      <c r="E20" s="2"/>
      <c r="F20" s="2"/>
      <c r="G20" s="2"/>
      <c r="H20" s="2"/>
      <c r="I20" s="2"/>
      <c r="J20" s="2"/>
      <c r="K20" s="2"/>
      <c r="L20" s="2"/>
      <c r="M20" s="2"/>
      <c r="N20" s="2"/>
      <c r="O20" s="2"/>
      <c r="P20" s="2"/>
      <c r="Q20" s="2"/>
      <c r="R20" s="2"/>
    </row>
    <row r="21" spans="1:18" x14ac:dyDescent="0.25">
      <c r="A21" s="2"/>
      <c r="B21" s="2"/>
      <c r="C21" s="2"/>
      <c r="D21" s="2"/>
      <c r="E21" s="2"/>
      <c r="F21" s="2"/>
      <c r="G21" s="2"/>
      <c r="H21" s="2"/>
      <c r="I21" s="2"/>
      <c r="J21" s="2"/>
      <c r="K21" s="2"/>
      <c r="L21" s="2"/>
      <c r="M21" s="2"/>
      <c r="N21" s="2"/>
      <c r="O21" s="2"/>
      <c r="P21" s="2"/>
      <c r="Q21" s="2"/>
      <c r="R21" s="2"/>
    </row>
    <row r="22" spans="1:18" x14ac:dyDescent="0.25">
      <c r="A22" s="2"/>
      <c r="B22" s="2"/>
      <c r="C22" s="2"/>
      <c r="D22" s="2"/>
      <c r="E22" s="2"/>
      <c r="F22" s="2"/>
      <c r="G22" s="2"/>
      <c r="H22" s="2"/>
      <c r="I22" s="2"/>
      <c r="J22" s="2"/>
      <c r="K22" s="2"/>
      <c r="L22" s="2"/>
      <c r="M22" s="2"/>
      <c r="N22" s="2"/>
      <c r="O22" s="2"/>
      <c r="P22" s="2"/>
      <c r="Q22" s="2"/>
      <c r="R22" s="2"/>
    </row>
    <row r="23" spans="1:18" x14ac:dyDescent="0.25">
      <c r="A23" s="2"/>
      <c r="B23" s="2"/>
      <c r="C23" s="2"/>
      <c r="D23" s="2"/>
      <c r="E23" s="2"/>
      <c r="F23" s="2"/>
      <c r="G23" s="2"/>
      <c r="H23" s="2"/>
      <c r="I23" s="2"/>
      <c r="J23" s="2"/>
      <c r="K23" s="2"/>
      <c r="L23" s="2"/>
      <c r="M23" s="2"/>
      <c r="N23" s="2"/>
      <c r="O23" s="2"/>
      <c r="P23" s="2"/>
      <c r="Q23" s="2"/>
      <c r="R23" s="2"/>
    </row>
    <row r="24" spans="1:18" x14ac:dyDescent="0.25">
      <c r="A24" s="2"/>
      <c r="B24" s="2"/>
      <c r="C24" s="2"/>
      <c r="D24" s="2"/>
      <c r="E24" s="2"/>
      <c r="F24" s="2"/>
      <c r="G24" s="2"/>
      <c r="H24" s="2"/>
      <c r="I24" s="2"/>
      <c r="J24" s="2"/>
      <c r="K24" s="2"/>
      <c r="L24" s="2"/>
      <c r="M24" s="2"/>
      <c r="N24" s="2"/>
      <c r="O24" s="2"/>
      <c r="P24" s="2"/>
      <c r="Q24" s="2"/>
      <c r="R24" s="2"/>
    </row>
    <row r="25" spans="1:18" x14ac:dyDescent="0.25">
      <c r="A25" s="2"/>
      <c r="B25" s="2"/>
      <c r="C25" s="2"/>
      <c r="D25" s="2"/>
      <c r="E25" s="2"/>
      <c r="F25" s="2"/>
      <c r="G25" s="2"/>
      <c r="H25" s="2"/>
      <c r="I25" s="2"/>
      <c r="J25" s="2"/>
      <c r="K25" s="2"/>
      <c r="L25" s="2"/>
      <c r="M25" s="2"/>
      <c r="N25" s="2"/>
      <c r="O25" s="2"/>
      <c r="P25" s="2"/>
      <c r="Q25" s="2"/>
      <c r="R25" s="2"/>
    </row>
    <row r="26" spans="1:18" x14ac:dyDescent="0.25">
      <c r="A26" s="2"/>
      <c r="B26" s="2"/>
      <c r="C26" s="2"/>
      <c r="D26" s="2"/>
      <c r="E26" s="2"/>
      <c r="F26" s="2"/>
      <c r="G26" s="2"/>
      <c r="H26" s="2"/>
      <c r="I26" s="2"/>
      <c r="J26" s="2"/>
      <c r="K26" s="2"/>
      <c r="L26" s="2"/>
      <c r="M26" s="2"/>
      <c r="N26" s="2"/>
      <c r="O26" s="2"/>
      <c r="P26" s="2"/>
      <c r="Q26" s="2"/>
      <c r="R26" s="2"/>
    </row>
    <row r="27" spans="1:18" x14ac:dyDescent="0.25">
      <c r="A27" s="2"/>
      <c r="B27" s="2"/>
      <c r="C27" s="2"/>
      <c r="D27" s="2"/>
      <c r="E27" s="2"/>
      <c r="F27" s="2"/>
      <c r="G27" s="2"/>
      <c r="H27" s="2"/>
      <c r="I27" s="2"/>
      <c r="J27" s="2"/>
      <c r="K27" s="2"/>
      <c r="L27" s="2"/>
      <c r="M27" s="2"/>
      <c r="N27" s="2"/>
      <c r="O27" s="2"/>
      <c r="P27" s="2"/>
      <c r="Q27" s="2"/>
      <c r="R27" s="2"/>
    </row>
    <row r="28" spans="1:18" x14ac:dyDescent="0.25">
      <c r="A28" s="2"/>
      <c r="B28" s="2"/>
      <c r="C28" s="2"/>
      <c r="D28" s="2"/>
      <c r="E28" s="2"/>
      <c r="F28" s="2"/>
      <c r="G28" s="2"/>
      <c r="H28" s="2"/>
      <c r="I28" s="2"/>
      <c r="J28" s="2"/>
      <c r="K28" s="2"/>
      <c r="L28" s="2"/>
      <c r="M28" s="2"/>
      <c r="N28" s="2"/>
      <c r="O28" s="2"/>
      <c r="P28" s="2"/>
      <c r="Q28" s="2"/>
      <c r="R28" s="2"/>
    </row>
    <row r="29" spans="1:18" x14ac:dyDescent="0.25">
      <c r="A29" s="2"/>
      <c r="B29" s="2"/>
      <c r="C29" s="2"/>
      <c r="D29" s="2"/>
      <c r="E29" s="2"/>
      <c r="F29" s="2"/>
      <c r="G29" s="2"/>
      <c r="H29" s="2"/>
      <c r="I29" s="2"/>
      <c r="J29" s="2"/>
      <c r="K29" s="2"/>
      <c r="L29" s="2"/>
      <c r="M29" s="2"/>
      <c r="N29" s="2"/>
      <c r="O29" s="2"/>
      <c r="P29" s="2"/>
      <c r="Q29" s="2"/>
      <c r="R29" s="2"/>
    </row>
    <row r="30" spans="1:18" x14ac:dyDescent="0.25">
      <c r="A30" s="2"/>
      <c r="B30" s="2"/>
      <c r="C30" s="2"/>
      <c r="D30" s="2"/>
      <c r="E30" s="2"/>
      <c r="F30" s="2"/>
      <c r="G30" s="2"/>
      <c r="H30" s="2"/>
      <c r="I30" s="2"/>
      <c r="J30" s="2"/>
      <c r="K30" s="2"/>
      <c r="L30" s="2"/>
      <c r="M30" s="2"/>
      <c r="N30" s="2"/>
      <c r="O30" s="2"/>
      <c r="P30" s="2"/>
      <c r="Q30" s="2"/>
      <c r="R30" s="2"/>
    </row>
    <row r="31" spans="1:18" x14ac:dyDescent="0.25">
      <c r="A31" s="2"/>
      <c r="B31" s="2"/>
      <c r="C31" s="2"/>
      <c r="D31" s="2"/>
      <c r="E31" s="2"/>
      <c r="F31" s="2"/>
      <c r="G31" s="2"/>
      <c r="H31" s="2"/>
      <c r="I31" s="2"/>
      <c r="J31" s="2"/>
      <c r="K31" s="2"/>
      <c r="L31" s="2"/>
      <c r="M31" s="2"/>
      <c r="N31" s="2"/>
      <c r="O31" s="2"/>
      <c r="P31" s="2"/>
      <c r="Q31" s="2"/>
      <c r="R31" s="2"/>
    </row>
    <row r="32" spans="1:18" x14ac:dyDescent="0.25">
      <c r="A32" s="2"/>
      <c r="B32" s="2"/>
      <c r="C32" s="2"/>
      <c r="D32" s="2"/>
      <c r="E32" s="2"/>
      <c r="F32" s="2"/>
      <c r="G32" s="2"/>
      <c r="H32" s="2"/>
      <c r="I32" s="2"/>
      <c r="J32" s="2"/>
      <c r="K32" s="2"/>
      <c r="L32" s="2"/>
      <c r="M32" s="2"/>
      <c r="N32" s="2"/>
      <c r="O32" s="2"/>
      <c r="P32" s="2"/>
      <c r="Q32" s="2"/>
      <c r="R32" s="2"/>
    </row>
    <row r="33" spans="1:18" x14ac:dyDescent="0.25">
      <c r="A33" s="2"/>
      <c r="B33" s="2"/>
      <c r="C33" s="2"/>
      <c r="D33" s="2"/>
      <c r="E33" s="2"/>
      <c r="F33" s="2"/>
      <c r="G33" s="2"/>
      <c r="H33" s="2"/>
      <c r="I33" s="2"/>
      <c r="J33" s="2"/>
      <c r="K33" s="2"/>
      <c r="L33" s="2"/>
      <c r="M33" s="2"/>
      <c r="N33" s="2"/>
      <c r="O33" s="2"/>
      <c r="P33" s="2"/>
      <c r="Q33" s="2"/>
      <c r="R33" s="2"/>
    </row>
    <row r="34" spans="1:18" x14ac:dyDescent="0.25">
      <c r="A34" s="2"/>
      <c r="B34" s="2"/>
      <c r="C34" s="2"/>
      <c r="D34" s="2"/>
      <c r="E34" s="2"/>
      <c r="F34" s="2"/>
      <c r="G34" s="2"/>
      <c r="H34" s="2"/>
      <c r="I34" s="2"/>
      <c r="J34" s="2"/>
      <c r="K34" s="2"/>
      <c r="L34" s="2"/>
      <c r="M34" s="2"/>
      <c r="N34" s="2"/>
      <c r="O34" s="2"/>
      <c r="P34" s="2"/>
      <c r="Q34" s="2"/>
      <c r="R34" s="2"/>
    </row>
    <row r="35" spans="1:18" x14ac:dyDescent="0.25">
      <c r="A35" s="2"/>
      <c r="B35" s="2"/>
      <c r="C35" s="2"/>
      <c r="D35" s="2"/>
      <c r="E35" s="2"/>
      <c r="F35" s="2"/>
      <c r="G35" s="2"/>
      <c r="H35" s="2"/>
      <c r="I35" s="2"/>
      <c r="J35" s="2"/>
      <c r="K35" s="2"/>
      <c r="L35" s="2"/>
      <c r="M35" s="2"/>
      <c r="N35" s="2"/>
      <c r="O35" s="2"/>
      <c r="P35" s="2"/>
      <c r="Q35" s="2"/>
      <c r="R35" s="2"/>
    </row>
    <row r="36" spans="1:18" x14ac:dyDescent="0.25">
      <c r="A36" s="2"/>
      <c r="B36" s="2"/>
      <c r="C36" s="2"/>
      <c r="D36" s="2"/>
      <c r="E36" s="2"/>
      <c r="F36" s="2"/>
      <c r="G36" s="2"/>
      <c r="H36" s="2"/>
      <c r="I36" s="2"/>
      <c r="J36" s="2"/>
      <c r="K36" s="2"/>
      <c r="L36" s="2"/>
      <c r="M36" s="2"/>
      <c r="N36" s="2"/>
      <c r="O36" s="2"/>
      <c r="P36" s="2"/>
      <c r="Q36" s="2"/>
      <c r="R36" s="2"/>
    </row>
    <row r="37" spans="1:18" x14ac:dyDescent="0.25">
      <c r="A37" s="2"/>
      <c r="B37" s="2"/>
      <c r="C37" s="2"/>
      <c r="D37" s="2"/>
      <c r="E37" s="2"/>
      <c r="F37" s="2"/>
      <c r="G37" s="2"/>
      <c r="H37" s="2"/>
      <c r="I37" s="2"/>
      <c r="J37" s="2"/>
      <c r="K37" s="2"/>
      <c r="L37" s="2"/>
      <c r="M37" s="2"/>
      <c r="N37" s="2"/>
      <c r="O37" s="2"/>
      <c r="P37" s="2"/>
      <c r="Q37" s="2"/>
      <c r="R37" s="2"/>
    </row>
    <row r="38" spans="1:18" x14ac:dyDescent="0.25">
      <c r="A38" s="2"/>
      <c r="B38" s="2"/>
      <c r="C38" s="2"/>
      <c r="D38" s="2"/>
      <c r="E38" s="2"/>
      <c r="F38" s="2"/>
      <c r="G38" s="2"/>
      <c r="H38" s="2"/>
      <c r="I38" s="2"/>
      <c r="J38" s="2"/>
      <c r="K38" s="2"/>
      <c r="L38" s="2"/>
      <c r="M38" s="2"/>
      <c r="N38" s="2"/>
      <c r="O38" s="2"/>
      <c r="P38" s="2"/>
      <c r="Q38" s="2"/>
      <c r="R38" s="2"/>
    </row>
    <row r="39" spans="1:18" x14ac:dyDescent="0.25">
      <c r="A39" s="2"/>
      <c r="B39" s="2"/>
      <c r="C39" s="2"/>
      <c r="D39" s="2"/>
      <c r="E39" s="2"/>
      <c r="F39" s="2"/>
      <c r="G39" s="2"/>
      <c r="H39" s="2"/>
      <c r="I39" s="2"/>
      <c r="J39" s="2"/>
      <c r="K39" s="2"/>
      <c r="L39" s="2"/>
      <c r="M39" s="2"/>
      <c r="N39" s="2"/>
      <c r="O39" s="2"/>
      <c r="P39" s="2"/>
      <c r="Q39" s="2"/>
      <c r="R39" s="2"/>
    </row>
    <row r="40" spans="1:18" x14ac:dyDescent="0.25">
      <c r="A40" s="2"/>
      <c r="B40" s="2"/>
      <c r="C40" s="2"/>
      <c r="D40" s="2"/>
      <c r="E40" s="2"/>
      <c r="F40" s="2"/>
      <c r="G40" s="2"/>
      <c r="H40" s="2"/>
      <c r="I40" s="2"/>
      <c r="J40" s="2"/>
      <c r="K40" s="2"/>
      <c r="L40" s="2"/>
      <c r="M40" s="2"/>
      <c r="N40" s="2"/>
      <c r="O40" s="2"/>
      <c r="P40" s="2"/>
      <c r="Q40" s="2"/>
      <c r="R40" s="2"/>
    </row>
    <row r="41" spans="1:18" x14ac:dyDescent="0.25">
      <c r="A41" s="2"/>
      <c r="B41" s="2"/>
      <c r="C41" s="2"/>
      <c r="D41" s="2"/>
      <c r="E41" s="2"/>
      <c r="F41" s="2"/>
      <c r="G41" s="2"/>
      <c r="H41" s="2"/>
      <c r="I41" s="2"/>
      <c r="J41" s="2"/>
      <c r="K41" s="2"/>
      <c r="L41" s="2"/>
      <c r="M41" s="2"/>
      <c r="N41" s="2"/>
      <c r="O41" s="2"/>
      <c r="P41" s="2"/>
      <c r="Q41" s="2"/>
      <c r="R41" s="2"/>
    </row>
    <row r="42" spans="1:18" x14ac:dyDescent="0.25">
      <c r="A42" s="2"/>
      <c r="B42" s="2"/>
      <c r="C42" s="2"/>
      <c r="D42" s="2"/>
      <c r="E42" s="2"/>
      <c r="F42" s="2"/>
      <c r="G42" s="2"/>
      <c r="H42" s="2"/>
      <c r="I42" s="2"/>
      <c r="J42" s="2"/>
      <c r="K42" s="2"/>
      <c r="L42" s="2"/>
      <c r="M42" s="2"/>
      <c r="N42" s="2"/>
      <c r="O42" s="2"/>
      <c r="P42" s="2"/>
      <c r="Q42" s="2"/>
      <c r="R42" s="2"/>
    </row>
  </sheetData>
  <mergeCells count="9">
    <mergeCell ref="A5:J5"/>
    <mergeCell ref="A9:J9"/>
    <mergeCell ref="A8:K8"/>
    <mergeCell ref="A1:K1"/>
    <mergeCell ref="A2:K2"/>
    <mergeCell ref="A4:K4"/>
    <mergeCell ref="A6:K6"/>
    <mergeCell ref="A7:K7"/>
    <mergeCell ref="A3:K3"/>
  </mergeCells>
  <hyperlinks>
    <hyperlink ref="A4:K4" location="'Federal Offices'!A1" display="Federal Offices"/>
    <hyperlink ref="A7:K7" location="'Legislature - Single County'!A1" display="Utah Legislature - Single County Districts"/>
    <hyperlink ref="A8:K8" location="'State School Board Multi-County'!A1" display="State Board of Education - Multi-County Districts"/>
    <hyperlink ref="A5:J5" location="'Statewide Offices'!A1" display="Statewide Offices (Governor, Attorney General)"/>
    <hyperlink ref="A6:K6" location="'Legislature - Multi-County'!A1" display="Utah Legislature - Multi-County Districts"/>
    <hyperlink ref="A9:J9" location="'State School Board Sing. County'!A1" display="State Board of Education - Single County Districts"/>
  </hyperlinks>
  <pageMargins left="0.7" right="0.7" top="0.75" bottom="0.75" header="0.3" footer="0.3"/>
  <pageSetup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130" zoomScaleNormal="130" zoomScaleSheetLayoutView="85" workbookViewId="0">
      <pane xSplit="1" topLeftCell="B1" activePane="topRight" state="frozen"/>
      <selection pane="topRight" activeCell="M9" sqref="M9"/>
    </sheetView>
  </sheetViews>
  <sheetFormatPr defaultRowHeight="14.25" x14ac:dyDescent="0.2"/>
  <cols>
    <col min="1" max="1" width="16.85546875" style="5" customWidth="1"/>
    <col min="2" max="11" width="19.7109375" style="12" customWidth="1"/>
    <col min="12" max="16384" width="9.140625" style="5"/>
  </cols>
  <sheetData>
    <row r="1" spans="1:11" x14ac:dyDescent="0.2">
      <c r="A1" s="78"/>
      <c r="B1" s="72" t="s">
        <v>2</v>
      </c>
      <c r="C1" s="74"/>
      <c r="D1" s="72" t="s">
        <v>2</v>
      </c>
      <c r="E1" s="73"/>
      <c r="F1" s="73"/>
      <c r="G1" s="74"/>
      <c r="H1" s="72" t="s">
        <v>6</v>
      </c>
      <c r="I1" s="73"/>
      <c r="J1" s="73"/>
      <c r="K1" s="74"/>
    </row>
    <row r="2" spans="1:11" x14ac:dyDescent="0.2">
      <c r="A2" s="79"/>
      <c r="B2" s="72"/>
      <c r="C2" s="74"/>
      <c r="D2" s="72"/>
      <c r="E2" s="73"/>
      <c r="F2" s="73"/>
      <c r="G2" s="74"/>
      <c r="H2" s="72"/>
      <c r="I2" s="73"/>
      <c r="J2" s="73"/>
      <c r="K2" s="74"/>
    </row>
    <row r="3" spans="1:11" x14ac:dyDescent="0.2">
      <c r="A3" s="79"/>
      <c r="B3" s="72" t="s">
        <v>0</v>
      </c>
      <c r="C3" s="74"/>
      <c r="D3" s="72" t="s">
        <v>1</v>
      </c>
      <c r="E3" s="73"/>
      <c r="F3" s="73"/>
      <c r="G3" s="74"/>
      <c r="H3" s="72" t="s">
        <v>1</v>
      </c>
      <c r="I3" s="73"/>
      <c r="J3" s="73"/>
      <c r="K3" s="74"/>
    </row>
    <row r="4" spans="1:11" ht="25.5" x14ac:dyDescent="0.2">
      <c r="A4" s="80"/>
      <c r="B4" s="6" t="s">
        <v>7</v>
      </c>
      <c r="C4" s="26" t="s">
        <v>8</v>
      </c>
      <c r="D4" s="6" t="s">
        <v>9</v>
      </c>
      <c r="E4" s="36" t="s">
        <v>10</v>
      </c>
      <c r="F4" s="39" t="s">
        <v>11</v>
      </c>
      <c r="G4" s="26" t="s">
        <v>12</v>
      </c>
      <c r="H4" s="32" t="s">
        <v>13</v>
      </c>
      <c r="I4" s="36" t="s">
        <v>14</v>
      </c>
      <c r="J4" s="39" t="s">
        <v>15</v>
      </c>
      <c r="K4" s="35" t="s">
        <v>16</v>
      </c>
    </row>
    <row r="5" spans="1:11" x14ac:dyDescent="0.2">
      <c r="A5" s="29" t="s">
        <v>23</v>
      </c>
      <c r="B5" s="9"/>
      <c r="C5" s="10"/>
      <c r="D5" s="9"/>
      <c r="E5" s="7"/>
      <c r="F5" s="40"/>
      <c r="G5" s="10"/>
      <c r="H5" s="9"/>
      <c r="I5" s="7"/>
      <c r="J5" s="40"/>
      <c r="K5" s="10"/>
    </row>
    <row r="6" spans="1:11" x14ac:dyDescent="0.2">
      <c r="A6" s="29" t="s">
        <v>24</v>
      </c>
      <c r="B6" s="17">
        <v>489</v>
      </c>
      <c r="C6" s="18">
        <v>378</v>
      </c>
      <c r="D6" s="17">
        <v>2185</v>
      </c>
      <c r="E6" s="44">
        <v>3084</v>
      </c>
      <c r="F6" s="41">
        <v>3318</v>
      </c>
      <c r="G6" s="18">
        <v>3389</v>
      </c>
      <c r="H6" s="9"/>
      <c r="I6" s="7"/>
      <c r="J6" s="40"/>
      <c r="K6" s="10"/>
    </row>
    <row r="7" spans="1:11" x14ac:dyDescent="0.2">
      <c r="A7" s="29" t="s">
        <v>25</v>
      </c>
      <c r="B7" s="17">
        <v>2443</v>
      </c>
      <c r="C7" s="18">
        <v>1458</v>
      </c>
      <c r="D7" s="13">
        <v>4124</v>
      </c>
      <c r="E7" s="15">
        <v>5041</v>
      </c>
      <c r="F7" s="42">
        <v>6662</v>
      </c>
      <c r="G7" s="14">
        <v>5455</v>
      </c>
      <c r="H7" s="9"/>
      <c r="I7" s="7"/>
      <c r="J7" s="40"/>
      <c r="K7" s="10"/>
    </row>
    <row r="8" spans="1:11" x14ac:dyDescent="0.2">
      <c r="A8" s="29" t="s">
        <v>26</v>
      </c>
      <c r="B8" s="9"/>
      <c r="C8" s="10"/>
      <c r="D8" s="9"/>
      <c r="E8" s="7"/>
      <c r="F8" s="40"/>
      <c r="G8" s="10"/>
      <c r="H8" s="9"/>
      <c r="I8" s="7"/>
      <c r="J8" s="40"/>
      <c r="K8" s="10"/>
    </row>
    <row r="9" spans="1:11" x14ac:dyDescent="0.2">
      <c r="A9" s="29" t="s">
        <v>27</v>
      </c>
      <c r="B9" s="17">
        <v>16</v>
      </c>
      <c r="C9" s="18">
        <v>13</v>
      </c>
      <c r="D9" s="17">
        <v>75</v>
      </c>
      <c r="E9" s="44">
        <v>69</v>
      </c>
      <c r="F9" s="41">
        <v>72</v>
      </c>
      <c r="G9" s="18">
        <v>116</v>
      </c>
      <c r="H9" s="9"/>
      <c r="I9" s="7"/>
      <c r="J9" s="40"/>
      <c r="K9" s="10"/>
    </row>
    <row r="10" spans="1:11" x14ac:dyDescent="0.2">
      <c r="A10" s="29" t="s">
        <v>28</v>
      </c>
      <c r="B10" s="17">
        <v>2926</v>
      </c>
      <c r="C10" s="18">
        <v>2735</v>
      </c>
      <c r="D10" s="17">
        <v>5185</v>
      </c>
      <c r="E10" s="44">
        <v>15757</v>
      </c>
      <c r="F10" s="41">
        <v>10455</v>
      </c>
      <c r="G10" s="18">
        <v>5401</v>
      </c>
      <c r="H10" s="9"/>
      <c r="I10" s="7"/>
      <c r="J10" s="40"/>
      <c r="K10" s="10"/>
    </row>
    <row r="11" spans="1:11" x14ac:dyDescent="0.2">
      <c r="A11" s="29" t="s">
        <v>29</v>
      </c>
      <c r="B11" s="17">
        <v>102</v>
      </c>
      <c r="C11" s="18">
        <v>104</v>
      </c>
      <c r="D11" s="17">
        <v>749</v>
      </c>
      <c r="E11" s="44">
        <v>694</v>
      </c>
      <c r="F11" s="41">
        <v>923</v>
      </c>
      <c r="G11" s="18">
        <v>1793</v>
      </c>
      <c r="H11" s="9"/>
      <c r="I11" s="7"/>
      <c r="J11" s="40"/>
      <c r="K11" s="10"/>
    </row>
    <row r="12" spans="1:11" x14ac:dyDescent="0.2">
      <c r="A12" s="29" t="s">
        <v>30</v>
      </c>
      <c r="B12" s="9"/>
      <c r="C12" s="10"/>
      <c r="D12" s="9"/>
      <c r="E12" s="7"/>
      <c r="F12" s="40"/>
      <c r="G12" s="10"/>
      <c r="H12" s="9"/>
      <c r="I12" s="7"/>
      <c r="J12" s="40"/>
      <c r="K12" s="10"/>
    </row>
    <row r="13" spans="1:11" x14ac:dyDescent="0.2">
      <c r="A13" s="29" t="s">
        <v>31</v>
      </c>
      <c r="B13" s="9"/>
      <c r="C13" s="10"/>
      <c r="D13" s="9"/>
      <c r="E13" s="7"/>
      <c r="F13" s="40"/>
      <c r="G13" s="10"/>
      <c r="H13" s="9"/>
      <c r="I13" s="7"/>
      <c r="J13" s="40"/>
      <c r="K13" s="10"/>
    </row>
    <row r="14" spans="1:11" x14ac:dyDescent="0.2">
      <c r="A14" s="29" t="s">
        <v>32</v>
      </c>
      <c r="B14" s="9"/>
      <c r="C14" s="10"/>
      <c r="D14" s="9"/>
      <c r="E14" s="7"/>
      <c r="F14" s="40"/>
      <c r="G14" s="10"/>
      <c r="H14" s="9"/>
      <c r="I14" s="7"/>
      <c r="J14" s="40"/>
      <c r="K14" s="10"/>
    </row>
    <row r="15" spans="1:11" x14ac:dyDescent="0.2">
      <c r="A15" s="29" t="s">
        <v>33</v>
      </c>
      <c r="B15" s="9"/>
      <c r="C15" s="10"/>
      <c r="D15" s="9"/>
      <c r="E15" s="7"/>
      <c r="F15" s="40"/>
      <c r="G15" s="10"/>
      <c r="H15" s="9"/>
      <c r="I15" s="7"/>
      <c r="J15" s="40"/>
      <c r="K15" s="10"/>
    </row>
    <row r="16" spans="1:11" s="8" customFormat="1" x14ac:dyDescent="0.2">
      <c r="A16" s="30" t="s">
        <v>34</v>
      </c>
      <c r="B16" s="9"/>
      <c r="C16" s="10"/>
      <c r="D16" s="9"/>
      <c r="E16" s="7"/>
      <c r="F16" s="40"/>
      <c r="G16" s="10"/>
      <c r="H16" s="19">
        <v>1296</v>
      </c>
      <c r="I16" s="45">
        <v>472</v>
      </c>
      <c r="J16" s="43">
        <v>417</v>
      </c>
      <c r="K16" s="20">
        <v>365</v>
      </c>
    </row>
    <row r="17" spans="1:11" x14ac:dyDescent="0.2">
      <c r="A17" s="29" t="s">
        <v>35</v>
      </c>
      <c r="B17" s="9"/>
      <c r="C17" s="10"/>
      <c r="D17" s="9"/>
      <c r="E17" s="7"/>
      <c r="F17" s="40"/>
      <c r="G17" s="10"/>
      <c r="H17" s="9"/>
      <c r="I17" s="7"/>
      <c r="J17" s="40"/>
      <c r="K17" s="10"/>
    </row>
    <row r="18" spans="1:11" x14ac:dyDescent="0.2">
      <c r="A18" s="29" t="s">
        <v>36</v>
      </c>
      <c r="B18" s="9"/>
      <c r="C18" s="10"/>
      <c r="D18" s="9"/>
      <c r="E18" s="7"/>
      <c r="F18" s="40"/>
      <c r="G18" s="10"/>
      <c r="H18" s="9"/>
      <c r="I18" s="7"/>
      <c r="J18" s="40"/>
      <c r="K18" s="10"/>
    </row>
    <row r="19" spans="1:11" x14ac:dyDescent="0.2">
      <c r="A19" s="29" t="s">
        <v>37</v>
      </c>
      <c r="B19" s="17">
        <v>90</v>
      </c>
      <c r="C19" s="18">
        <v>74</v>
      </c>
      <c r="D19" s="17">
        <v>461</v>
      </c>
      <c r="E19" s="44">
        <v>829</v>
      </c>
      <c r="F19" s="41">
        <v>885</v>
      </c>
      <c r="G19" s="18">
        <v>791</v>
      </c>
      <c r="H19" s="9"/>
      <c r="I19" s="7"/>
      <c r="J19" s="40"/>
      <c r="K19" s="10"/>
    </row>
    <row r="20" spans="1:11" x14ac:dyDescent="0.2">
      <c r="A20" s="29" t="s">
        <v>38</v>
      </c>
      <c r="B20" s="9"/>
      <c r="C20" s="10"/>
      <c r="D20" s="9"/>
      <c r="E20" s="7"/>
      <c r="F20" s="40"/>
      <c r="G20" s="10"/>
      <c r="H20" s="9"/>
      <c r="I20" s="7"/>
      <c r="J20" s="40"/>
      <c r="K20" s="10"/>
    </row>
    <row r="21" spans="1:11" x14ac:dyDescent="0.2">
      <c r="A21" s="29" t="s">
        <v>39</v>
      </c>
      <c r="B21" s="17">
        <v>22</v>
      </c>
      <c r="C21" s="18">
        <v>17</v>
      </c>
      <c r="D21" s="13">
        <v>103</v>
      </c>
      <c r="E21" s="15">
        <v>206</v>
      </c>
      <c r="F21" s="42">
        <v>155</v>
      </c>
      <c r="G21" s="14">
        <v>256</v>
      </c>
      <c r="H21" s="9"/>
      <c r="I21" s="7"/>
      <c r="J21" s="40"/>
      <c r="K21" s="10"/>
    </row>
    <row r="22" spans="1:11" x14ac:dyDescent="0.2">
      <c r="A22" s="29" t="s">
        <v>40</v>
      </c>
      <c r="B22" s="9"/>
      <c r="C22" s="10"/>
      <c r="D22" s="9"/>
      <c r="E22" s="7"/>
      <c r="F22" s="40"/>
      <c r="G22" s="10"/>
      <c r="H22" s="19">
        <v>38121</v>
      </c>
      <c r="I22" s="45">
        <v>22097</v>
      </c>
      <c r="J22" s="43">
        <v>9331</v>
      </c>
      <c r="K22" s="20">
        <v>20038</v>
      </c>
    </row>
    <row r="23" spans="1:11" x14ac:dyDescent="0.2">
      <c r="A23" s="29" t="s">
        <v>41</v>
      </c>
      <c r="B23" s="9"/>
      <c r="C23" s="10"/>
      <c r="D23" s="9"/>
      <c r="E23" s="7"/>
      <c r="F23" s="40"/>
      <c r="G23" s="10"/>
      <c r="H23" s="9"/>
      <c r="I23" s="7"/>
      <c r="J23" s="40"/>
      <c r="K23" s="10"/>
    </row>
    <row r="24" spans="1:11" x14ac:dyDescent="0.2">
      <c r="A24" s="29" t="s">
        <v>42</v>
      </c>
      <c r="B24" s="9"/>
      <c r="C24" s="10"/>
      <c r="D24" s="9"/>
      <c r="E24" s="7"/>
      <c r="F24" s="40"/>
      <c r="G24" s="10"/>
      <c r="H24" s="19">
        <v>1826</v>
      </c>
      <c r="I24" s="45">
        <v>599</v>
      </c>
      <c r="J24" s="43">
        <v>430</v>
      </c>
      <c r="K24" s="20">
        <v>345</v>
      </c>
    </row>
    <row r="25" spans="1:11" x14ac:dyDescent="0.2">
      <c r="A25" s="29" t="s">
        <v>43</v>
      </c>
      <c r="B25" s="9"/>
      <c r="C25" s="10"/>
      <c r="D25" s="9"/>
      <c r="E25" s="7"/>
      <c r="F25" s="40"/>
      <c r="G25" s="10"/>
      <c r="H25" s="9"/>
      <c r="I25" s="7"/>
      <c r="J25" s="40"/>
      <c r="K25" s="10"/>
    </row>
    <row r="26" spans="1:11" x14ac:dyDescent="0.2">
      <c r="A26" s="29" t="s">
        <v>44</v>
      </c>
      <c r="B26" s="17">
        <v>1842</v>
      </c>
      <c r="C26" s="18">
        <v>1921</v>
      </c>
      <c r="D26" s="19">
        <v>1400</v>
      </c>
      <c r="E26" s="45">
        <v>1164</v>
      </c>
      <c r="F26" s="43">
        <v>2367</v>
      </c>
      <c r="G26" s="20">
        <v>1229</v>
      </c>
      <c r="H26" s="9"/>
      <c r="I26" s="7"/>
      <c r="J26" s="40"/>
      <c r="K26" s="10"/>
    </row>
    <row r="27" spans="1:11" x14ac:dyDescent="0.2">
      <c r="A27" s="29" t="s">
        <v>45</v>
      </c>
      <c r="B27" s="9"/>
      <c r="C27" s="10"/>
      <c r="D27" s="9"/>
      <c r="E27" s="7"/>
      <c r="F27" s="40"/>
      <c r="G27" s="10"/>
      <c r="H27" s="9"/>
      <c r="I27" s="7"/>
      <c r="J27" s="40"/>
      <c r="K27" s="10"/>
    </row>
    <row r="28" spans="1:11" x14ac:dyDescent="0.2">
      <c r="A28" s="29" t="s">
        <v>46</v>
      </c>
      <c r="B28" s="17">
        <v>215</v>
      </c>
      <c r="C28" s="18">
        <v>169</v>
      </c>
      <c r="D28" s="17">
        <v>1548</v>
      </c>
      <c r="E28" s="44">
        <v>1436</v>
      </c>
      <c r="F28" s="41">
        <v>2406</v>
      </c>
      <c r="G28" s="18">
        <v>2439</v>
      </c>
      <c r="H28" s="9"/>
      <c r="I28" s="7"/>
      <c r="J28" s="40"/>
      <c r="K28" s="10"/>
    </row>
    <row r="29" spans="1:11" x14ac:dyDescent="0.2">
      <c r="A29" s="29" t="s">
        <v>47</v>
      </c>
      <c r="B29" s="9"/>
      <c r="C29" s="10"/>
      <c r="D29" s="9"/>
      <c r="E29" s="7"/>
      <c r="F29" s="40"/>
      <c r="G29" s="10"/>
      <c r="H29" s="19">
        <v>8213</v>
      </c>
      <c r="I29" s="45">
        <v>4407</v>
      </c>
      <c r="J29" s="43">
        <v>1987</v>
      </c>
      <c r="K29" s="20">
        <v>3708</v>
      </c>
    </row>
    <row r="30" spans="1:11" x14ac:dyDescent="0.2">
      <c r="A30" s="29" t="s">
        <v>48</v>
      </c>
      <c r="B30" s="9"/>
      <c r="C30" s="10"/>
      <c r="D30" s="9"/>
      <c r="E30" s="7"/>
      <c r="F30" s="40"/>
      <c r="G30" s="10"/>
      <c r="H30" s="9"/>
      <c r="I30" s="7"/>
      <c r="J30" s="40"/>
      <c r="K30" s="10"/>
    </row>
    <row r="31" spans="1:11" x14ac:dyDescent="0.2">
      <c r="A31" s="29" t="s">
        <v>49</v>
      </c>
      <c r="B31" s="9"/>
      <c r="C31" s="10"/>
      <c r="D31" s="9"/>
      <c r="E31" s="7"/>
      <c r="F31" s="40"/>
      <c r="G31" s="10"/>
      <c r="H31" s="9"/>
      <c r="I31" s="7"/>
      <c r="J31" s="40"/>
      <c r="K31" s="10"/>
    </row>
    <row r="32" spans="1:11" x14ac:dyDescent="0.2">
      <c r="A32" s="29" t="s">
        <v>50</v>
      </c>
      <c r="B32" s="9"/>
      <c r="C32" s="10"/>
      <c r="D32" s="9"/>
      <c r="E32" s="7"/>
      <c r="F32" s="40"/>
      <c r="G32" s="10"/>
      <c r="H32" s="9"/>
      <c r="I32" s="7"/>
      <c r="J32" s="40"/>
      <c r="K32" s="10"/>
    </row>
    <row r="33" spans="1:11" x14ac:dyDescent="0.2">
      <c r="A33" s="29" t="s">
        <v>51</v>
      </c>
      <c r="B33" s="17">
        <v>3522</v>
      </c>
      <c r="C33" s="18">
        <v>4373</v>
      </c>
      <c r="D33" s="17">
        <v>5487</v>
      </c>
      <c r="E33" s="44">
        <v>8008</v>
      </c>
      <c r="F33" s="41">
        <v>12017</v>
      </c>
      <c r="G33" s="18">
        <v>9122</v>
      </c>
      <c r="H33" s="9"/>
      <c r="I33" s="7"/>
      <c r="J33" s="40"/>
      <c r="K33" s="10"/>
    </row>
    <row r="34" spans="1:11" ht="25.5" x14ac:dyDescent="0.2">
      <c r="A34" s="47" t="s">
        <v>54</v>
      </c>
      <c r="B34" s="22">
        <f t="shared" ref="B34:K34" si="0">SUM(B5:B33)</f>
        <v>11667</v>
      </c>
      <c r="C34" s="21">
        <f t="shared" si="0"/>
        <v>11242</v>
      </c>
      <c r="D34" s="27">
        <f t="shared" si="0"/>
        <v>21317</v>
      </c>
      <c r="E34" s="27">
        <f t="shared" si="0"/>
        <v>36288</v>
      </c>
      <c r="F34" s="27">
        <f t="shared" si="0"/>
        <v>39260</v>
      </c>
      <c r="G34" s="21">
        <f t="shared" si="0"/>
        <v>29991</v>
      </c>
      <c r="H34" s="27">
        <f t="shared" si="0"/>
        <v>49456</v>
      </c>
      <c r="I34" s="27">
        <f t="shared" si="0"/>
        <v>27575</v>
      </c>
      <c r="J34" s="27">
        <f t="shared" si="0"/>
        <v>12165</v>
      </c>
      <c r="K34" s="21">
        <f t="shared" si="0"/>
        <v>24456</v>
      </c>
    </row>
    <row r="35" spans="1:11" x14ac:dyDescent="0.2">
      <c r="A35" s="48" t="s">
        <v>53</v>
      </c>
      <c r="B35" s="23">
        <f>(B34/B36)</f>
        <v>0.50927583045964464</v>
      </c>
      <c r="C35" s="24">
        <f>(C34/B36)</f>
        <v>0.4907241695403553</v>
      </c>
      <c r="D35" s="23">
        <f>(D34/D36)</f>
        <v>0.16804092829665132</v>
      </c>
      <c r="E35" s="25">
        <f>E34/D36</f>
        <v>0.28605663114082108</v>
      </c>
      <c r="F35" s="25">
        <f>F34/D36</f>
        <v>0.30948477013306425</v>
      </c>
      <c r="G35" s="28">
        <f>(G34/D36)</f>
        <v>0.23641767042946332</v>
      </c>
      <c r="H35" s="23">
        <f>(H34/H36)</f>
        <v>0.435152922957801</v>
      </c>
      <c r="I35" s="25">
        <f>I34/H36</f>
        <v>0.24262661457783408</v>
      </c>
      <c r="J35" s="25">
        <f>J34/H36</f>
        <v>0.10703727167141801</v>
      </c>
      <c r="K35" s="28">
        <f>(K34/H36)</f>
        <v>0.2151831907929469</v>
      </c>
    </row>
    <row r="36" spans="1:11" ht="25.5" x14ac:dyDescent="0.2">
      <c r="A36" s="48" t="s">
        <v>52</v>
      </c>
      <c r="B36" s="75">
        <f>SUM(B5:C33)</f>
        <v>22909</v>
      </c>
      <c r="C36" s="77"/>
      <c r="D36" s="75">
        <f>SUM(D5:G33)</f>
        <v>126856</v>
      </c>
      <c r="E36" s="76"/>
      <c r="F36" s="76"/>
      <c r="G36" s="77"/>
      <c r="H36" s="75">
        <f>SUM(H5:K33)</f>
        <v>113652</v>
      </c>
      <c r="I36" s="76"/>
      <c r="J36" s="76"/>
      <c r="K36" s="77"/>
    </row>
    <row r="37" spans="1:11" x14ac:dyDescent="0.2">
      <c r="A37" s="4"/>
      <c r="B37" s="31"/>
      <c r="C37" s="11"/>
      <c r="D37" s="11"/>
      <c r="E37" s="11"/>
      <c r="F37" s="11"/>
      <c r="G37" s="11"/>
      <c r="H37" s="11"/>
      <c r="I37" s="11"/>
      <c r="J37" s="11"/>
      <c r="K37" s="11"/>
    </row>
    <row r="38" spans="1:11" x14ac:dyDescent="0.2">
      <c r="A38" s="4"/>
      <c r="B38" s="11"/>
      <c r="C38" s="11"/>
      <c r="D38" s="11"/>
      <c r="E38" s="11"/>
      <c r="F38" s="11"/>
      <c r="G38" s="11"/>
      <c r="H38" s="11"/>
      <c r="I38" s="11"/>
      <c r="J38" s="11"/>
      <c r="K38" s="11"/>
    </row>
    <row r="39" spans="1:11" x14ac:dyDescent="0.2">
      <c r="A39" s="4"/>
      <c r="B39" s="11"/>
      <c r="C39" s="11"/>
      <c r="D39" s="11"/>
      <c r="E39" s="11"/>
      <c r="F39" s="11"/>
      <c r="G39" s="11"/>
      <c r="H39" s="11"/>
      <c r="I39" s="11"/>
      <c r="J39" s="11"/>
      <c r="K39" s="11"/>
    </row>
    <row r="40" spans="1:11" x14ac:dyDescent="0.2">
      <c r="A40" s="4"/>
      <c r="B40" s="11"/>
      <c r="C40" s="11"/>
      <c r="D40" s="11"/>
      <c r="E40" s="11"/>
      <c r="F40" s="11"/>
      <c r="G40" s="11"/>
      <c r="H40" s="11"/>
      <c r="I40" s="11"/>
      <c r="J40" s="11"/>
      <c r="K40" s="11"/>
    </row>
    <row r="41" spans="1:11" x14ac:dyDescent="0.2">
      <c r="A41" s="4"/>
      <c r="B41" s="11"/>
      <c r="C41" s="11"/>
      <c r="D41" s="11"/>
      <c r="E41" s="11"/>
      <c r="F41" s="11"/>
      <c r="G41" s="11"/>
      <c r="H41" s="11"/>
      <c r="I41" s="11"/>
      <c r="J41" s="11"/>
      <c r="K41" s="11"/>
    </row>
    <row r="42" spans="1:11" x14ac:dyDescent="0.2">
      <c r="A42" s="4"/>
      <c r="B42" s="11"/>
      <c r="C42" s="11"/>
      <c r="D42" s="11"/>
      <c r="E42" s="11"/>
      <c r="F42" s="11"/>
      <c r="G42" s="11"/>
      <c r="H42" s="11"/>
      <c r="I42" s="11"/>
      <c r="J42" s="11"/>
      <c r="K42" s="11"/>
    </row>
    <row r="43" spans="1:11" x14ac:dyDescent="0.2">
      <c r="A43" s="4"/>
      <c r="B43" s="11"/>
      <c r="C43" s="11"/>
      <c r="D43" s="11"/>
      <c r="E43" s="11"/>
      <c r="F43" s="11"/>
      <c r="G43" s="11"/>
      <c r="H43" s="11"/>
      <c r="I43" s="11"/>
      <c r="J43" s="11"/>
      <c r="K43" s="11"/>
    </row>
    <row r="44" spans="1:11" x14ac:dyDescent="0.2">
      <c r="A44" s="4"/>
      <c r="B44" s="11"/>
      <c r="C44" s="11"/>
      <c r="D44" s="11"/>
      <c r="E44" s="11"/>
      <c r="F44" s="11"/>
      <c r="G44" s="11"/>
      <c r="H44" s="11"/>
      <c r="I44" s="11"/>
      <c r="J44" s="11"/>
      <c r="K44" s="11"/>
    </row>
    <row r="45" spans="1:11" x14ac:dyDescent="0.2">
      <c r="A45" s="4"/>
      <c r="B45" s="11"/>
      <c r="C45" s="11"/>
      <c r="D45" s="11"/>
      <c r="E45" s="11"/>
      <c r="F45" s="11"/>
      <c r="G45" s="11"/>
      <c r="H45" s="11"/>
      <c r="I45" s="11"/>
      <c r="J45" s="11"/>
      <c r="K45" s="11"/>
    </row>
    <row r="46" spans="1:11" x14ac:dyDescent="0.2">
      <c r="A46" s="4"/>
      <c r="B46" s="11"/>
      <c r="C46" s="11"/>
      <c r="D46" s="11"/>
      <c r="E46" s="11"/>
      <c r="F46" s="11"/>
      <c r="G46" s="11"/>
      <c r="H46" s="11"/>
      <c r="I46" s="11"/>
      <c r="J46" s="11"/>
      <c r="K46" s="11"/>
    </row>
    <row r="47" spans="1:11" x14ac:dyDescent="0.2">
      <c r="A47" s="4"/>
      <c r="B47" s="11"/>
      <c r="C47" s="11"/>
      <c r="D47" s="11"/>
      <c r="E47" s="11"/>
      <c r="F47" s="11"/>
      <c r="G47" s="11"/>
      <c r="H47" s="11"/>
      <c r="I47" s="11"/>
      <c r="J47" s="11"/>
      <c r="K47" s="11"/>
    </row>
    <row r="48" spans="1:11" x14ac:dyDescent="0.2">
      <c r="A48" s="4"/>
      <c r="B48" s="11"/>
      <c r="C48" s="11"/>
      <c r="D48" s="11"/>
      <c r="E48" s="11"/>
      <c r="F48" s="11"/>
      <c r="G48" s="11"/>
      <c r="H48" s="11"/>
      <c r="I48" s="11"/>
      <c r="J48" s="11"/>
      <c r="K48" s="11"/>
    </row>
    <row r="49" spans="1:11" x14ac:dyDescent="0.2">
      <c r="A49" s="4"/>
      <c r="B49" s="11"/>
      <c r="C49" s="11"/>
      <c r="D49" s="11"/>
      <c r="E49" s="11"/>
      <c r="F49" s="11"/>
      <c r="G49" s="11"/>
      <c r="H49" s="11"/>
      <c r="I49" s="11"/>
      <c r="J49" s="11"/>
      <c r="K49" s="11"/>
    </row>
    <row r="50" spans="1:11" x14ac:dyDescent="0.2">
      <c r="A50" s="4"/>
      <c r="B50" s="11"/>
      <c r="C50" s="11"/>
      <c r="D50" s="11"/>
      <c r="E50" s="11"/>
      <c r="F50" s="11"/>
      <c r="G50" s="11"/>
      <c r="H50" s="11"/>
      <c r="I50" s="11"/>
      <c r="J50" s="11"/>
      <c r="K50" s="11"/>
    </row>
  </sheetData>
  <mergeCells count="10">
    <mergeCell ref="H1:K2"/>
    <mergeCell ref="H3:K3"/>
    <mergeCell ref="H36:K36"/>
    <mergeCell ref="A1:A4"/>
    <mergeCell ref="B36:C36"/>
    <mergeCell ref="D36:G36"/>
    <mergeCell ref="D1:G2"/>
    <mergeCell ref="B3:C3"/>
    <mergeCell ref="D3:G3"/>
    <mergeCell ref="B1:C2"/>
  </mergeCells>
  <pageMargins left="0.7" right="0.7" top="0.75" bottom="0.75" header="0.3" footer="0.3"/>
  <pageSetup scale="69" orientation="landscape" r:id="rId1"/>
  <ignoredErrors>
    <ignoredError sqref="C3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zoomScale="170" zoomScaleNormal="170" zoomScaleSheetLayoutView="85" workbookViewId="0">
      <pane xSplit="1" topLeftCell="B1" activePane="topRight" state="frozen"/>
      <selection pane="topRight" activeCell="C17" sqref="C17"/>
    </sheetView>
  </sheetViews>
  <sheetFormatPr defaultRowHeight="14.25" x14ac:dyDescent="0.2"/>
  <cols>
    <col min="1" max="1" width="17.28515625" style="5" customWidth="1"/>
    <col min="2" max="7" width="19.7109375" style="12" customWidth="1"/>
    <col min="8" max="16384" width="9.140625" style="5"/>
  </cols>
  <sheetData>
    <row r="1" spans="1:7" ht="14.25" customHeight="1" x14ac:dyDescent="0.2">
      <c r="A1" s="78"/>
      <c r="B1" s="72" t="s">
        <v>18</v>
      </c>
      <c r="C1" s="73"/>
      <c r="D1" s="73"/>
      <c r="E1" s="74"/>
      <c r="F1" s="72" t="s">
        <v>22</v>
      </c>
      <c r="G1" s="81"/>
    </row>
    <row r="2" spans="1:7" x14ac:dyDescent="0.2">
      <c r="A2" s="79"/>
      <c r="B2" s="72"/>
      <c r="C2" s="73"/>
      <c r="D2" s="73"/>
      <c r="E2" s="74"/>
      <c r="F2" s="72"/>
      <c r="G2" s="81"/>
    </row>
    <row r="3" spans="1:7" x14ac:dyDescent="0.2">
      <c r="A3" s="79"/>
      <c r="B3" s="72" t="s">
        <v>1</v>
      </c>
      <c r="C3" s="73"/>
      <c r="D3" s="73"/>
      <c r="E3" s="74"/>
      <c r="F3" s="72" t="s">
        <v>1</v>
      </c>
      <c r="G3" s="81"/>
    </row>
    <row r="4" spans="1:7" ht="25.5" x14ac:dyDescent="0.2">
      <c r="A4" s="80"/>
      <c r="B4" s="34" t="s">
        <v>19</v>
      </c>
      <c r="C4" s="38" t="s">
        <v>121</v>
      </c>
      <c r="D4" s="46" t="s">
        <v>20</v>
      </c>
      <c r="E4" s="35" t="s">
        <v>21</v>
      </c>
      <c r="F4" s="32" t="s">
        <v>119</v>
      </c>
      <c r="G4" s="33" t="s">
        <v>120</v>
      </c>
    </row>
    <row r="5" spans="1:7" s="8" customFormat="1" x14ac:dyDescent="0.2">
      <c r="A5" s="30" t="s">
        <v>23</v>
      </c>
      <c r="B5" s="64">
        <v>165</v>
      </c>
      <c r="C5" s="64">
        <v>496</v>
      </c>
      <c r="D5" s="64">
        <v>383</v>
      </c>
      <c r="E5" s="64">
        <v>685</v>
      </c>
      <c r="F5" s="65">
        <v>940</v>
      </c>
      <c r="G5" s="65">
        <v>725</v>
      </c>
    </row>
    <row r="6" spans="1:7" s="8" customFormat="1" x14ac:dyDescent="0.2">
      <c r="A6" s="30" t="s">
        <v>24</v>
      </c>
      <c r="B6" s="64">
        <v>2158</v>
      </c>
      <c r="C6" s="64">
        <v>4279</v>
      </c>
      <c r="D6" s="64">
        <v>3463</v>
      </c>
      <c r="E6" s="64">
        <v>2493</v>
      </c>
      <c r="F6" s="65">
        <v>6975</v>
      </c>
      <c r="G6" s="65">
        <v>5179</v>
      </c>
    </row>
    <row r="7" spans="1:7" s="8" customFormat="1" x14ac:dyDescent="0.2">
      <c r="A7" s="30" t="s">
        <v>25</v>
      </c>
      <c r="B7" s="64">
        <v>2097</v>
      </c>
      <c r="C7" s="64">
        <v>9283</v>
      </c>
      <c r="D7" s="64">
        <v>6541</v>
      </c>
      <c r="E7" s="64">
        <v>4515</v>
      </c>
      <c r="F7" s="65">
        <v>12233</v>
      </c>
      <c r="G7" s="65">
        <v>9597</v>
      </c>
    </row>
    <row r="8" spans="1:7" s="8" customFormat="1" x14ac:dyDescent="0.2">
      <c r="A8" s="30" t="s">
        <v>26</v>
      </c>
      <c r="B8" s="64">
        <v>250</v>
      </c>
      <c r="C8" s="64">
        <v>856</v>
      </c>
      <c r="D8" s="64">
        <v>887</v>
      </c>
      <c r="E8" s="64">
        <v>795</v>
      </c>
      <c r="F8" s="65">
        <v>1664</v>
      </c>
      <c r="G8" s="65">
        <v>1056</v>
      </c>
    </row>
    <row r="9" spans="1:7" s="8" customFormat="1" x14ac:dyDescent="0.2">
      <c r="A9" s="30" t="s">
        <v>27</v>
      </c>
      <c r="B9" s="64">
        <v>31</v>
      </c>
      <c r="C9" s="64">
        <v>109</v>
      </c>
      <c r="D9" s="64">
        <v>109</v>
      </c>
      <c r="E9" s="64">
        <v>100</v>
      </c>
      <c r="F9" s="65">
        <v>218</v>
      </c>
      <c r="G9" s="65">
        <v>115</v>
      </c>
    </row>
    <row r="10" spans="1:7" s="8" customFormat="1" x14ac:dyDescent="0.2">
      <c r="A10" s="30" t="s">
        <v>28</v>
      </c>
      <c r="B10" s="64">
        <v>5778</v>
      </c>
      <c r="C10" s="64">
        <v>26753</v>
      </c>
      <c r="D10" s="64">
        <v>22009</v>
      </c>
      <c r="E10" s="64">
        <v>10950</v>
      </c>
      <c r="F10" s="65">
        <v>34569</v>
      </c>
      <c r="G10" s="65">
        <v>28828</v>
      </c>
    </row>
    <row r="11" spans="1:7" s="8" customFormat="1" x14ac:dyDescent="0.2">
      <c r="A11" s="30" t="s">
        <v>29</v>
      </c>
      <c r="B11" s="64">
        <v>437</v>
      </c>
      <c r="C11" s="64">
        <v>1179</v>
      </c>
      <c r="D11" s="64">
        <v>805</v>
      </c>
      <c r="E11" s="64">
        <v>1849</v>
      </c>
      <c r="F11" s="65">
        <v>2524</v>
      </c>
      <c r="G11" s="65">
        <v>1658</v>
      </c>
    </row>
    <row r="12" spans="1:7" s="8" customFormat="1" x14ac:dyDescent="0.2">
      <c r="A12" s="30" t="s">
        <v>30</v>
      </c>
      <c r="B12" s="64">
        <v>130</v>
      </c>
      <c r="C12" s="64">
        <v>1011</v>
      </c>
      <c r="D12" s="64">
        <v>378</v>
      </c>
      <c r="E12" s="64">
        <v>615</v>
      </c>
      <c r="F12" s="65">
        <v>1285</v>
      </c>
      <c r="G12" s="65">
        <v>727</v>
      </c>
    </row>
    <row r="13" spans="1:7" s="8" customFormat="1" x14ac:dyDescent="0.2">
      <c r="A13" s="30" t="s">
        <v>31</v>
      </c>
      <c r="B13" s="64">
        <v>93</v>
      </c>
      <c r="C13" s="64">
        <v>542</v>
      </c>
      <c r="D13" s="64">
        <v>348</v>
      </c>
      <c r="E13" s="64">
        <v>542</v>
      </c>
      <c r="F13" s="65">
        <v>808</v>
      </c>
      <c r="G13" s="65">
        <v>690</v>
      </c>
    </row>
    <row r="14" spans="1:7" s="8" customFormat="1" x14ac:dyDescent="0.2">
      <c r="A14" s="30" t="s">
        <v>32</v>
      </c>
      <c r="B14" s="64">
        <v>108</v>
      </c>
      <c r="C14" s="64">
        <v>242</v>
      </c>
      <c r="D14" s="64">
        <v>546</v>
      </c>
      <c r="E14" s="64">
        <v>490</v>
      </c>
      <c r="F14" s="65">
        <v>653</v>
      </c>
      <c r="G14" s="65">
        <v>675</v>
      </c>
    </row>
    <row r="15" spans="1:7" s="8" customFormat="1" x14ac:dyDescent="0.2">
      <c r="A15" s="30" t="s">
        <v>33</v>
      </c>
      <c r="B15" s="64">
        <v>772</v>
      </c>
      <c r="C15" s="64">
        <v>3020</v>
      </c>
      <c r="D15" s="64">
        <v>2757</v>
      </c>
      <c r="E15" s="64">
        <v>3780</v>
      </c>
      <c r="F15" s="65">
        <v>5019</v>
      </c>
      <c r="G15" s="65">
        <v>5067</v>
      </c>
    </row>
    <row r="16" spans="1:7" s="8" customFormat="1" x14ac:dyDescent="0.2">
      <c r="A16" s="30" t="s">
        <v>34</v>
      </c>
      <c r="B16" s="64">
        <v>163</v>
      </c>
      <c r="C16" s="64">
        <v>1434</v>
      </c>
      <c r="D16" s="64">
        <v>394</v>
      </c>
      <c r="E16" s="64">
        <v>859</v>
      </c>
      <c r="F16" s="65">
        <v>1568</v>
      </c>
      <c r="G16" s="65">
        <v>1243</v>
      </c>
    </row>
    <row r="17" spans="1:7" s="8" customFormat="1" x14ac:dyDescent="0.2">
      <c r="A17" s="30" t="s">
        <v>35</v>
      </c>
      <c r="B17" s="64">
        <v>155</v>
      </c>
      <c r="C17" s="64">
        <v>516</v>
      </c>
      <c r="D17" s="64">
        <v>451</v>
      </c>
      <c r="E17" s="64">
        <v>820</v>
      </c>
      <c r="F17" s="65">
        <v>1132</v>
      </c>
      <c r="G17" s="65">
        <v>757</v>
      </c>
    </row>
    <row r="18" spans="1:7" s="8" customFormat="1" x14ac:dyDescent="0.2">
      <c r="A18" s="30" t="s">
        <v>36</v>
      </c>
      <c r="B18" s="64">
        <v>304</v>
      </c>
      <c r="C18" s="64">
        <v>1360</v>
      </c>
      <c r="D18" s="64">
        <v>680</v>
      </c>
      <c r="E18" s="64">
        <v>1186</v>
      </c>
      <c r="F18" s="65">
        <v>1922</v>
      </c>
      <c r="G18" s="65">
        <v>1549</v>
      </c>
    </row>
    <row r="19" spans="1:7" s="8" customFormat="1" x14ac:dyDescent="0.2">
      <c r="A19" s="30" t="s">
        <v>37</v>
      </c>
      <c r="B19" s="64">
        <v>349</v>
      </c>
      <c r="C19" s="64">
        <v>1152</v>
      </c>
      <c r="D19" s="64">
        <v>911</v>
      </c>
      <c r="E19" s="64">
        <v>661</v>
      </c>
      <c r="F19" s="65">
        <v>1645</v>
      </c>
      <c r="G19" s="65">
        <v>1351</v>
      </c>
    </row>
    <row r="20" spans="1:7" s="8" customFormat="1" x14ac:dyDescent="0.2">
      <c r="A20" s="30" t="s">
        <v>38</v>
      </c>
      <c r="B20" s="64">
        <v>27</v>
      </c>
      <c r="C20" s="64">
        <v>153</v>
      </c>
      <c r="D20" s="64">
        <v>82</v>
      </c>
      <c r="E20" s="64">
        <v>258</v>
      </c>
      <c r="F20" s="65">
        <v>285</v>
      </c>
      <c r="G20" s="65">
        <v>216</v>
      </c>
    </row>
    <row r="21" spans="1:7" s="8" customFormat="1" x14ac:dyDescent="0.2">
      <c r="A21" s="30" t="s">
        <v>39</v>
      </c>
      <c r="B21" s="64">
        <v>65</v>
      </c>
      <c r="C21" s="64">
        <v>294</v>
      </c>
      <c r="D21" s="64">
        <v>213</v>
      </c>
      <c r="E21" s="64">
        <v>172</v>
      </c>
      <c r="F21" s="65">
        <v>392</v>
      </c>
      <c r="G21" s="65">
        <v>339</v>
      </c>
    </row>
    <row r="22" spans="1:7" s="8" customFormat="1" x14ac:dyDescent="0.2">
      <c r="A22" s="30" t="s">
        <v>40</v>
      </c>
      <c r="B22" s="64">
        <v>10680</v>
      </c>
      <c r="C22" s="64">
        <v>53161</v>
      </c>
      <c r="D22" s="64">
        <v>74997</v>
      </c>
      <c r="E22" s="64">
        <v>24325</v>
      </c>
      <c r="F22" s="65">
        <v>79658</v>
      </c>
      <c r="G22" s="65">
        <v>77287</v>
      </c>
    </row>
    <row r="23" spans="1:7" s="8" customFormat="1" x14ac:dyDescent="0.2">
      <c r="A23" s="30" t="s">
        <v>41</v>
      </c>
      <c r="B23" s="64">
        <v>250</v>
      </c>
      <c r="C23" s="64">
        <v>423</v>
      </c>
      <c r="D23" s="64">
        <v>476</v>
      </c>
      <c r="E23" s="64">
        <v>999</v>
      </c>
      <c r="F23" s="65">
        <v>956</v>
      </c>
      <c r="G23" s="65">
        <v>1113</v>
      </c>
    </row>
    <row r="24" spans="1:7" s="8" customFormat="1" x14ac:dyDescent="0.2">
      <c r="A24" s="30" t="s">
        <v>42</v>
      </c>
      <c r="B24" s="64">
        <v>299</v>
      </c>
      <c r="C24" s="64">
        <v>4617</v>
      </c>
      <c r="D24" s="64">
        <v>740</v>
      </c>
      <c r="E24" s="64">
        <v>1226</v>
      </c>
      <c r="F24" s="65">
        <v>3851</v>
      </c>
      <c r="G24" s="65">
        <v>2830</v>
      </c>
    </row>
    <row r="25" spans="1:7" s="8" customFormat="1" x14ac:dyDescent="0.2">
      <c r="A25" s="30" t="s">
        <v>43</v>
      </c>
      <c r="B25" s="64">
        <v>447</v>
      </c>
      <c r="C25" s="64">
        <v>2225</v>
      </c>
      <c r="D25" s="64">
        <v>977</v>
      </c>
      <c r="E25" s="64">
        <v>1641</v>
      </c>
      <c r="F25" s="65">
        <v>2891</v>
      </c>
      <c r="G25" s="65">
        <v>2256</v>
      </c>
    </row>
    <row r="26" spans="1:7" s="8" customFormat="1" x14ac:dyDescent="0.2">
      <c r="A26" s="30" t="s">
        <v>44</v>
      </c>
      <c r="B26" s="64">
        <v>441</v>
      </c>
      <c r="C26" s="64">
        <v>1408</v>
      </c>
      <c r="D26" s="64">
        <v>3814</v>
      </c>
      <c r="E26" s="64">
        <v>1149</v>
      </c>
      <c r="F26" s="65">
        <v>3359</v>
      </c>
      <c r="G26" s="65">
        <v>3020</v>
      </c>
    </row>
    <row r="27" spans="1:7" s="8" customFormat="1" x14ac:dyDescent="0.2">
      <c r="A27" s="30" t="s">
        <v>45</v>
      </c>
      <c r="B27" s="64">
        <v>935</v>
      </c>
      <c r="C27" s="64">
        <v>3223</v>
      </c>
      <c r="D27" s="64">
        <v>3202</v>
      </c>
      <c r="E27" s="64">
        <v>2030</v>
      </c>
      <c r="F27" s="65">
        <v>5163</v>
      </c>
      <c r="G27" s="65">
        <v>3813</v>
      </c>
    </row>
    <row r="28" spans="1:7" s="8" customFormat="1" x14ac:dyDescent="0.2">
      <c r="A28" s="30" t="s">
        <v>46</v>
      </c>
      <c r="B28" s="64">
        <v>1018</v>
      </c>
      <c r="C28" s="64">
        <v>1850</v>
      </c>
      <c r="D28" s="64">
        <v>1592</v>
      </c>
      <c r="E28" s="64">
        <v>3652</v>
      </c>
      <c r="F28" s="65">
        <v>4891</v>
      </c>
      <c r="G28" s="65">
        <v>3005</v>
      </c>
    </row>
    <row r="29" spans="1:7" s="8" customFormat="1" x14ac:dyDescent="0.2">
      <c r="A29" s="30" t="s">
        <v>47</v>
      </c>
      <c r="B29" s="64">
        <v>7420</v>
      </c>
      <c r="C29" s="64">
        <v>47588</v>
      </c>
      <c r="D29" s="64">
        <v>30365</v>
      </c>
      <c r="E29" s="64">
        <v>21067</v>
      </c>
      <c r="F29" s="65">
        <v>56361</v>
      </c>
      <c r="G29" s="65">
        <v>47149</v>
      </c>
    </row>
    <row r="30" spans="1:7" s="8" customFormat="1" x14ac:dyDescent="0.2">
      <c r="A30" s="30" t="s">
        <v>48</v>
      </c>
      <c r="B30" s="64">
        <v>428</v>
      </c>
      <c r="C30" s="64">
        <v>2290</v>
      </c>
      <c r="D30" s="64">
        <v>2417</v>
      </c>
      <c r="E30" s="64">
        <v>1265</v>
      </c>
      <c r="F30" s="65">
        <v>3393</v>
      </c>
      <c r="G30" s="65">
        <v>2710</v>
      </c>
    </row>
    <row r="31" spans="1:7" s="8" customFormat="1" x14ac:dyDescent="0.2">
      <c r="A31" s="30" t="s">
        <v>49</v>
      </c>
      <c r="B31" s="64">
        <v>3075</v>
      </c>
      <c r="C31" s="64">
        <v>10102</v>
      </c>
      <c r="D31" s="64">
        <v>10677</v>
      </c>
      <c r="E31" s="64">
        <v>14533</v>
      </c>
      <c r="F31" s="65">
        <v>20454</v>
      </c>
      <c r="G31" s="65">
        <v>16035</v>
      </c>
    </row>
    <row r="32" spans="1:7" s="8" customFormat="1" x14ac:dyDescent="0.2">
      <c r="A32" s="30" t="s">
        <v>50</v>
      </c>
      <c r="B32" s="64">
        <v>43</v>
      </c>
      <c r="C32" s="64">
        <v>326</v>
      </c>
      <c r="D32" s="64">
        <v>203</v>
      </c>
      <c r="E32" s="64">
        <v>357</v>
      </c>
      <c r="F32" s="65">
        <v>447</v>
      </c>
      <c r="G32" s="65">
        <v>461</v>
      </c>
    </row>
    <row r="33" spans="1:7" s="8" customFormat="1" x14ac:dyDescent="0.2">
      <c r="A33" s="30" t="s">
        <v>51</v>
      </c>
      <c r="B33" s="66">
        <v>3414</v>
      </c>
      <c r="C33" s="66">
        <v>10673</v>
      </c>
      <c r="D33" s="64">
        <v>13829</v>
      </c>
      <c r="E33" s="64">
        <v>7821</v>
      </c>
      <c r="F33" s="65">
        <v>19956</v>
      </c>
      <c r="G33" s="65">
        <v>14585</v>
      </c>
    </row>
    <row r="34" spans="1:7" ht="25.5" x14ac:dyDescent="0.2">
      <c r="A34" s="49" t="s">
        <v>54</v>
      </c>
      <c r="B34" s="37">
        <f t="shared" ref="B34:G34" si="0">SUM(B5:B33)</f>
        <v>41532</v>
      </c>
      <c r="C34" s="27">
        <f t="shared" si="0"/>
        <v>190565</v>
      </c>
      <c r="D34" s="27">
        <f t="shared" si="0"/>
        <v>184246</v>
      </c>
      <c r="E34" s="21">
        <f t="shared" si="0"/>
        <v>110835</v>
      </c>
      <c r="F34" s="27">
        <f t="shared" si="0"/>
        <v>275212</v>
      </c>
      <c r="G34" s="21">
        <f t="shared" si="0"/>
        <v>234036</v>
      </c>
    </row>
    <row r="35" spans="1:7" x14ac:dyDescent="0.2">
      <c r="A35" s="50" t="s">
        <v>53</v>
      </c>
      <c r="B35" s="16">
        <f>(B34/B36)</f>
        <v>7.8781739753935098E-2</v>
      </c>
      <c r="C35" s="25">
        <f>C34/B36</f>
        <v>0.36148132129944727</v>
      </c>
      <c r="D35" s="25">
        <f>D34/B36</f>
        <v>0.34949485752440351</v>
      </c>
      <c r="E35" s="28">
        <f>(E34/B36)</f>
        <v>0.21024208142221412</v>
      </c>
      <c r="F35" s="23">
        <f>(F34/F36)</f>
        <v>0.54042823928616313</v>
      </c>
      <c r="G35" s="24">
        <f>G34/F36</f>
        <v>0.45957176071383687</v>
      </c>
    </row>
    <row r="36" spans="1:7" ht="25.5" x14ac:dyDescent="0.2">
      <c r="A36" s="50" t="s">
        <v>52</v>
      </c>
      <c r="B36" s="76">
        <f>SUM(B5:E33)</f>
        <v>527178</v>
      </c>
      <c r="C36" s="76"/>
      <c r="D36" s="76"/>
      <c r="E36" s="77"/>
      <c r="F36" s="75">
        <f>SUM(F5:G33)</f>
        <v>509248</v>
      </c>
      <c r="G36" s="77"/>
    </row>
    <row r="37" spans="1:7" x14ac:dyDescent="0.2">
      <c r="A37" s="4"/>
      <c r="B37" s="11"/>
      <c r="C37" s="11"/>
      <c r="D37" s="11"/>
      <c r="E37" s="11"/>
      <c r="F37" s="11"/>
      <c r="G37" s="11"/>
    </row>
    <row r="38" spans="1:7" x14ac:dyDescent="0.2">
      <c r="A38" s="4"/>
      <c r="B38" s="11"/>
      <c r="C38" s="11"/>
      <c r="D38" s="11"/>
      <c r="E38" s="11"/>
      <c r="F38" s="11"/>
      <c r="G38" s="11"/>
    </row>
    <row r="39" spans="1:7" x14ac:dyDescent="0.2">
      <c r="A39" s="4"/>
      <c r="B39" s="11"/>
      <c r="C39" s="11"/>
      <c r="D39" s="11"/>
      <c r="E39" s="11"/>
      <c r="F39" s="11"/>
      <c r="G39" s="11"/>
    </row>
    <row r="40" spans="1:7" x14ac:dyDescent="0.2">
      <c r="A40" s="4"/>
      <c r="B40" s="11"/>
      <c r="C40" s="11"/>
      <c r="D40" s="11"/>
      <c r="E40" s="11"/>
      <c r="F40" s="11"/>
      <c r="G40" s="11"/>
    </row>
    <row r="41" spans="1:7" x14ac:dyDescent="0.2">
      <c r="A41" s="4"/>
      <c r="B41" s="11"/>
      <c r="C41" s="11"/>
      <c r="D41" s="11"/>
      <c r="E41" s="11"/>
      <c r="F41" s="11"/>
      <c r="G41" s="11"/>
    </row>
    <row r="42" spans="1:7" x14ac:dyDescent="0.2">
      <c r="A42" s="4"/>
      <c r="B42" s="11"/>
      <c r="C42" s="11"/>
      <c r="D42" s="11"/>
      <c r="E42" s="11"/>
      <c r="F42" s="11"/>
      <c r="G42" s="11"/>
    </row>
    <row r="43" spans="1:7" x14ac:dyDescent="0.2">
      <c r="A43" s="4"/>
      <c r="B43" s="11"/>
      <c r="C43" s="11"/>
      <c r="D43" s="11"/>
      <c r="E43" s="11"/>
      <c r="F43" s="11"/>
      <c r="G43" s="11"/>
    </row>
    <row r="44" spans="1:7" x14ac:dyDescent="0.2">
      <c r="A44" s="4"/>
      <c r="B44" s="11"/>
      <c r="C44" s="11"/>
      <c r="D44" s="11"/>
      <c r="E44" s="11"/>
      <c r="F44" s="11"/>
      <c r="G44" s="11"/>
    </row>
    <row r="45" spans="1:7" x14ac:dyDescent="0.2">
      <c r="A45" s="4"/>
      <c r="B45" s="11"/>
      <c r="C45" s="11"/>
      <c r="D45" s="11"/>
      <c r="E45" s="11"/>
      <c r="F45" s="11"/>
      <c r="G45" s="11"/>
    </row>
    <row r="46" spans="1:7" x14ac:dyDescent="0.2">
      <c r="A46" s="4"/>
      <c r="B46" s="11"/>
      <c r="C46" s="11"/>
      <c r="D46" s="11"/>
      <c r="E46" s="11"/>
      <c r="F46" s="11"/>
      <c r="G46" s="11"/>
    </row>
    <row r="47" spans="1:7" x14ac:dyDescent="0.2">
      <c r="A47" s="4"/>
      <c r="B47" s="11"/>
      <c r="C47" s="11"/>
      <c r="D47" s="11"/>
      <c r="E47" s="11"/>
      <c r="F47" s="11"/>
      <c r="G47" s="11"/>
    </row>
    <row r="48" spans="1:7" x14ac:dyDescent="0.2">
      <c r="A48" s="4"/>
      <c r="B48" s="11"/>
      <c r="C48" s="11"/>
      <c r="D48" s="11"/>
      <c r="E48" s="11"/>
      <c r="F48" s="11"/>
      <c r="G48" s="11"/>
    </row>
    <row r="49" spans="1:7" x14ac:dyDescent="0.2">
      <c r="A49" s="4"/>
      <c r="B49" s="11"/>
      <c r="C49" s="11"/>
      <c r="D49" s="11"/>
      <c r="E49" s="11"/>
      <c r="F49" s="11"/>
      <c r="G49" s="11"/>
    </row>
    <row r="50" spans="1:7" x14ac:dyDescent="0.2">
      <c r="A50" s="4"/>
      <c r="B50" s="11"/>
      <c r="C50" s="11"/>
      <c r="D50" s="11"/>
      <c r="E50" s="11"/>
      <c r="F50" s="11"/>
      <c r="G50" s="11"/>
    </row>
  </sheetData>
  <mergeCells count="7">
    <mergeCell ref="B36:E36"/>
    <mergeCell ref="F36:G36"/>
    <mergeCell ref="A1:A4"/>
    <mergeCell ref="B1:E2"/>
    <mergeCell ref="F1:G2"/>
    <mergeCell ref="B3:E3"/>
    <mergeCell ref="F3:G3"/>
  </mergeCells>
  <pageMargins left="0.7" right="0.7"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opLeftCell="A16" zoomScale="145" zoomScaleNormal="145" zoomScaleSheetLayoutView="85" workbookViewId="0">
      <pane xSplit="1" topLeftCell="F1" activePane="topRight" state="frozen"/>
      <selection pane="topRight" activeCell="M18" sqref="M18"/>
    </sheetView>
  </sheetViews>
  <sheetFormatPr defaultRowHeight="14.25" x14ac:dyDescent="0.2"/>
  <cols>
    <col min="1" max="1" width="17.28515625" style="5" customWidth="1"/>
    <col min="2" max="13" width="19.7109375" style="12" customWidth="1"/>
    <col min="14" max="16384" width="9.140625" style="5"/>
  </cols>
  <sheetData>
    <row r="1" spans="1:13" ht="14.25" customHeight="1" x14ac:dyDescent="0.2">
      <c r="A1" s="78"/>
      <c r="B1" s="72" t="s">
        <v>55</v>
      </c>
      <c r="C1" s="73"/>
      <c r="D1" s="72" t="s">
        <v>58</v>
      </c>
      <c r="E1" s="89"/>
      <c r="F1" s="82" t="s">
        <v>61</v>
      </c>
      <c r="G1" s="87"/>
      <c r="H1" s="82" t="s">
        <v>64</v>
      </c>
      <c r="I1" s="87"/>
      <c r="J1" s="82" t="s">
        <v>67</v>
      </c>
      <c r="K1" s="83"/>
      <c r="L1" s="82" t="s">
        <v>68</v>
      </c>
      <c r="M1" s="83"/>
    </row>
    <row r="2" spans="1:13" x14ac:dyDescent="0.2">
      <c r="A2" s="79"/>
      <c r="B2" s="72"/>
      <c r="C2" s="73"/>
      <c r="D2" s="72"/>
      <c r="E2" s="89"/>
      <c r="F2" s="84"/>
      <c r="G2" s="88"/>
      <c r="H2" s="84"/>
      <c r="I2" s="88"/>
      <c r="J2" s="84"/>
      <c r="K2" s="85"/>
      <c r="L2" s="84"/>
      <c r="M2" s="85"/>
    </row>
    <row r="3" spans="1:13" ht="14.25" customHeight="1" x14ac:dyDescent="0.2">
      <c r="A3" s="79"/>
      <c r="B3" s="72" t="s">
        <v>1</v>
      </c>
      <c r="C3" s="73"/>
      <c r="D3" s="72" t="s">
        <v>1</v>
      </c>
      <c r="E3" s="89"/>
      <c r="F3" s="86" t="s">
        <v>1</v>
      </c>
      <c r="G3" s="89"/>
      <c r="H3" s="86" t="s">
        <v>1</v>
      </c>
      <c r="I3" s="89"/>
      <c r="J3" s="86" t="s">
        <v>1</v>
      </c>
      <c r="K3" s="81"/>
      <c r="L3" s="86" t="s">
        <v>1</v>
      </c>
      <c r="M3" s="81"/>
    </row>
    <row r="4" spans="1:13" x14ac:dyDescent="0.2">
      <c r="A4" s="80"/>
      <c r="B4" s="34" t="s">
        <v>56</v>
      </c>
      <c r="C4" s="38" t="s">
        <v>57</v>
      </c>
      <c r="D4" s="32" t="s">
        <v>59</v>
      </c>
      <c r="E4" s="36" t="s">
        <v>60</v>
      </c>
      <c r="F4" s="32" t="s">
        <v>62</v>
      </c>
      <c r="G4" s="36" t="s">
        <v>63</v>
      </c>
      <c r="H4" s="32" t="s">
        <v>65</v>
      </c>
      <c r="I4" s="36" t="s">
        <v>66</v>
      </c>
      <c r="J4" s="32" t="s">
        <v>122</v>
      </c>
      <c r="K4" s="33" t="s">
        <v>123</v>
      </c>
      <c r="L4" s="32" t="s">
        <v>69</v>
      </c>
      <c r="M4" s="33" t="s">
        <v>4</v>
      </c>
    </row>
    <row r="5" spans="1:13" x14ac:dyDescent="0.2">
      <c r="A5" s="29" t="s">
        <v>23</v>
      </c>
      <c r="B5" s="9"/>
      <c r="C5" s="7"/>
      <c r="D5" s="9"/>
      <c r="E5" s="7"/>
      <c r="F5" s="9"/>
      <c r="G5" s="7"/>
      <c r="H5" s="9"/>
      <c r="I5" s="7"/>
      <c r="J5" s="9"/>
      <c r="K5" s="10"/>
      <c r="L5" s="9"/>
      <c r="M5" s="10"/>
    </row>
    <row r="6" spans="1:13" x14ac:dyDescent="0.2">
      <c r="A6" s="29" t="s">
        <v>24</v>
      </c>
      <c r="B6" s="9"/>
      <c r="C6" s="7"/>
      <c r="D6" s="9"/>
      <c r="E6" s="7"/>
      <c r="F6" s="9"/>
      <c r="G6" s="7"/>
      <c r="H6" s="9"/>
      <c r="I6" s="7"/>
      <c r="J6" s="9"/>
      <c r="K6" s="10"/>
      <c r="L6" s="9"/>
      <c r="M6" s="10"/>
    </row>
    <row r="7" spans="1:13" x14ac:dyDescent="0.2">
      <c r="A7" s="29" t="s">
        <v>25</v>
      </c>
      <c r="B7" s="9"/>
      <c r="C7" s="7"/>
      <c r="D7" s="9"/>
      <c r="E7" s="7"/>
      <c r="F7" s="13">
        <v>10889</v>
      </c>
      <c r="G7" s="15">
        <v>6385</v>
      </c>
      <c r="H7" s="9"/>
      <c r="I7" s="7"/>
      <c r="J7" s="9"/>
      <c r="K7" s="10"/>
      <c r="L7" s="9"/>
      <c r="M7" s="10"/>
    </row>
    <row r="8" spans="1:13" x14ac:dyDescent="0.2">
      <c r="A8" s="29" t="s">
        <v>26</v>
      </c>
      <c r="B8" s="9"/>
      <c r="C8" s="7"/>
      <c r="D8" s="9"/>
      <c r="E8" s="7"/>
      <c r="F8" s="9"/>
      <c r="G8" s="7"/>
      <c r="H8" s="9"/>
      <c r="I8" s="7"/>
      <c r="J8" s="9"/>
      <c r="K8" s="10"/>
      <c r="L8" s="9"/>
      <c r="M8" s="10"/>
    </row>
    <row r="9" spans="1:13" x14ac:dyDescent="0.2">
      <c r="A9" s="29" t="s">
        <v>27</v>
      </c>
      <c r="B9" s="9"/>
      <c r="C9" s="7"/>
      <c r="D9" s="9"/>
      <c r="E9" s="7"/>
      <c r="F9" s="9"/>
      <c r="G9" s="7"/>
      <c r="H9" s="9"/>
      <c r="I9" s="7"/>
      <c r="J9" s="9"/>
      <c r="K9" s="10"/>
      <c r="L9" s="9"/>
      <c r="M9" s="10"/>
    </row>
    <row r="10" spans="1:13" x14ac:dyDescent="0.2">
      <c r="A10" s="29" t="s">
        <v>28</v>
      </c>
      <c r="B10" s="9"/>
      <c r="C10" s="7"/>
      <c r="D10" s="9"/>
      <c r="E10" s="7"/>
      <c r="F10" s="9"/>
      <c r="G10" s="7"/>
      <c r="H10" s="9"/>
      <c r="I10" s="7"/>
      <c r="J10" s="9"/>
      <c r="K10" s="10"/>
      <c r="L10" s="9"/>
      <c r="M10" s="10"/>
    </row>
    <row r="11" spans="1:13" x14ac:dyDescent="0.2">
      <c r="A11" s="29" t="s">
        <v>29</v>
      </c>
      <c r="B11" s="9"/>
      <c r="C11" s="7"/>
      <c r="D11" s="9"/>
      <c r="E11" s="7"/>
      <c r="F11" s="9"/>
      <c r="G11" s="7"/>
      <c r="H11" s="9"/>
      <c r="I11" s="7"/>
      <c r="J11" s="9"/>
      <c r="K11" s="10"/>
      <c r="L11" s="9"/>
      <c r="M11" s="10"/>
    </row>
    <row r="12" spans="1:13" x14ac:dyDescent="0.2">
      <c r="A12" s="29" t="s">
        <v>30</v>
      </c>
      <c r="B12" s="9"/>
      <c r="C12" s="7"/>
      <c r="D12" s="9"/>
      <c r="E12" s="7"/>
      <c r="F12" s="9"/>
      <c r="G12" s="7"/>
      <c r="H12" s="9"/>
      <c r="I12" s="7"/>
      <c r="J12" s="9"/>
      <c r="K12" s="10"/>
      <c r="L12" s="9"/>
      <c r="M12" s="10"/>
    </row>
    <row r="13" spans="1:13" x14ac:dyDescent="0.2">
      <c r="A13" s="29" t="s">
        <v>31</v>
      </c>
      <c r="B13" s="9"/>
      <c r="C13" s="7"/>
      <c r="D13" s="9"/>
      <c r="E13" s="7"/>
      <c r="F13" s="9"/>
      <c r="G13" s="7"/>
      <c r="H13" s="9"/>
      <c r="I13" s="7"/>
      <c r="J13" s="9"/>
      <c r="K13" s="10"/>
      <c r="L13" s="9"/>
      <c r="M13" s="10"/>
    </row>
    <row r="14" spans="1:13" x14ac:dyDescent="0.2">
      <c r="A14" s="29" t="s">
        <v>32</v>
      </c>
      <c r="B14" s="9"/>
      <c r="C14" s="7"/>
      <c r="D14" s="9"/>
      <c r="E14" s="7"/>
      <c r="F14" s="9"/>
      <c r="G14" s="7"/>
      <c r="H14" s="9"/>
      <c r="I14" s="7"/>
      <c r="J14" s="9"/>
      <c r="K14" s="10"/>
      <c r="L14" s="9"/>
      <c r="M14" s="10"/>
    </row>
    <row r="15" spans="1:13" x14ac:dyDescent="0.2">
      <c r="A15" s="29" t="s">
        <v>33</v>
      </c>
      <c r="B15" s="9"/>
      <c r="C15" s="7"/>
      <c r="D15" s="9"/>
      <c r="E15" s="7"/>
      <c r="F15" s="9"/>
      <c r="G15" s="7"/>
      <c r="H15" s="9"/>
      <c r="I15" s="7"/>
      <c r="J15" s="9"/>
      <c r="K15" s="10"/>
      <c r="L15" s="13">
        <v>921</v>
      </c>
      <c r="M15" s="14">
        <v>1534</v>
      </c>
    </row>
    <row r="16" spans="1:13" s="8" customFormat="1" x14ac:dyDescent="0.2">
      <c r="A16" s="30" t="s">
        <v>34</v>
      </c>
      <c r="B16" s="9"/>
      <c r="C16" s="7"/>
      <c r="D16" s="9"/>
      <c r="E16" s="7"/>
      <c r="F16" s="9"/>
      <c r="G16" s="7"/>
      <c r="H16" s="9"/>
      <c r="I16" s="7"/>
      <c r="J16" s="13">
        <v>1978</v>
      </c>
      <c r="K16" s="14">
        <v>629</v>
      </c>
      <c r="L16" s="9"/>
      <c r="M16" s="10"/>
    </row>
    <row r="17" spans="1:13" x14ac:dyDescent="0.2">
      <c r="A17" s="29" t="s">
        <v>35</v>
      </c>
      <c r="B17" s="9"/>
      <c r="C17" s="7"/>
      <c r="D17" s="9"/>
      <c r="E17" s="7"/>
      <c r="F17" s="9"/>
      <c r="G17" s="7"/>
      <c r="H17" s="9"/>
      <c r="I17" s="7"/>
      <c r="J17" s="9"/>
      <c r="K17" s="10"/>
      <c r="L17" s="9"/>
      <c r="M17" s="10"/>
    </row>
    <row r="18" spans="1:13" x14ac:dyDescent="0.2">
      <c r="A18" s="29" t="s">
        <v>36</v>
      </c>
      <c r="B18" s="9"/>
      <c r="C18" s="7"/>
      <c r="D18" s="9"/>
      <c r="E18" s="7"/>
      <c r="F18" s="9"/>
      <c r="G18" s="7"/>
      <c r="H18" s="9"/>
      <c r="I18" s="7"/>
      <c r="J18" s="9"/>
      <c r="K18" s="10"/>
      <c r="L18" s="9"/>
      <c r="M18" s="10"/>
    </row>
    <row r="19" spans="1:13" x14ac:dyDescent="0.2">
      <c r="A19" s="29" t="s">
        <v>37</v>
      </c>
      <c r="B19" s="9"/>
      <c r="C19" s="7"/>
      <c r="D19" s="13">
        <v>160</v>
      </c>
      <c r="E19" s="15">
        <v>108</v>
      </c>
      <c r="F19" s="9"/>
      <c r="G19" s="7"/>
      <c r="H19" s="9"/>
      <c r="I19" s="7"/>
      <c r="J19" s="9"/>
      <c r="K19" s="10"/>
      <c r="L19" s="9"/>
      <c r="M19" s="10"/>
    </row>
    <row r="20" spans="1:13" x14ac:dyDescent="0.2">
      <c r="A20" s="29" t="s">
        <v>38</v>
      </c>
      <c r="B20" s="9"/>
      <c r="C20" s="7"/>
      <c r="D20" s="9"/>
      <c r="E20" s="7"/>
      <c r="F20" s="9"/>
      <c r="G20" s="7"/>
      <c r="H20" s="9"/>
      <c r="I20" s="7"/>
      <c r="J20" s="9"/>
      <c r="K20" s="10"/>
      <c r="L20" s="9"/>
      <c r="M20" s="10"/>
    </row>
    <row r="21" spans="1:13" x14ac:dyDescent="0.2">
      <c r="A21" s="29" t="s">
        <v>39</v>
      </c>
      <c r="B21" s="9"/>
      <c r="C21" s="7"/>
      <c r="D21" s="9"/>
      <c r="E21" s="7"/>
      <c r="F21" s="13">
        <v>394</v>
      </c>
      <c r="G21" s="15">
        <v>340</v>
      </c>
      <c r="H21" s="9"/>
      <c r="I21" s="7"/>
      <c r="J21" s="9"/>
      <c r="K21" s="10"/>
      <c r="L21" s="9"/>
      <c r="M21" s="10"/>
    </row>
    <row r="22" spans="1:13" x14ac:dyDescent="0.2">
      <c r="A22" s="29" t="s">
        <v>40</v>
      </c>
      <c r="B22" s="9"/>
      <c r="C22" s="7"/>
      <c r="D22" s="9"/>
      <c r="E22" s="7"/>
      <c r="F22" s="9"/>
      <c r="G22" s="7"/>
      <c r="H22" s="9"/>
      <c r="I22" s="7"/>
      <c r="J22" s="9"/>
      <c r="K22" s="10"/>
      <c r="L22" s="9"/>
      <c r="M22" s="10"/>
    </row>
    <row r="23" spans="1:13" x14ac:dyDescent="0.2">
      <c r="A23" s="29" t="s">
        <v>41</v>
      </c>
      <c r="B23" s="9"/>
      <c r="C23" s="7"/>
      <c r="D23" s="9"/>
      <c r="E23" s="7"/>
      <c r="F23" s="9"/>
      <c r="G23" s="7"/>
      <c r="H23" s="9"/>
      <c r="I23" s="7"/>
      <c r="J23" s="9"/>
      <c r="K23" s="10"/>
      <c r="L23" s="9"/>
      <c r="M23" s="10"/>
    </row>
    <row r="24" spans="1:13" x14ac:dyDescent="0.2">
      <c r="A24" s="29" t="s">
        <v>42</v>
      </c>
      <c r="B24" s="9"/>
      <c r="C24" s="7"/>
      <c r="D24" s="9"/>
      <c r="E24" s="7"/>
      <c r="F24" s="9"/>
      <c r="G24" s="7"/>
      <c r="H24" s="9"/>
      <c r="I24" s="7"/>
      <c r="J24" s="13">
        <v>1872</v>
      </c>
      <c r="K24" s="14">
        <v>4574</v>
      </c>
      <c r="L24" s="9"/>
      <c r="M24" s="10"/>
    </row>
    <row r="25" spans="1:13" x14ac:dyDescent="0.2">
      <c r="A25" s="29" t="s">
        <v>43</v>
      </c>
      <c r="B25" s="9"/>
      <c r="C25" s="7"/>
      <c r="D25" s="9"/>
      <c r="E25" s="7"/>
      <c r="F25" s="9"/>
      <c r="G25" s="7"/>
      <c r="H25" s="9"/>
      <c r="I25" s="7"/>
      <c r="J25" s="9"/>
      <c r="K25" s="10"/>
      <c r="L25" s="9"/>
      <c r="M25" s="10"/>
    </row>
    <row r="26" spans="1:13" x14ac:dyDescent="0.2">
      <c r="A26" s="29" t="s">
        <v>44</v>
      </c>
      <c r="B26" s="9"/>
      <c r="C26" s="7"/>
      <c r="D26" s="13">
        <v>1187</v>
      </c>
      <c r="E26" s="15">
        <v>1150</v>
      </c>
      <c r="F26" s="9"/>
      <c r="G26" s="7"/>
      <c r="H26" s="13">
        <v>610</v>
      </c>
      <c r="I26" s="15">
        <v>1172</v>
      </c>
      <c r="J26" s="9"/>
      <c r="K26" s="10"/>
      <c r="L26" s="9"/>
      <c r="M26" s="10"/>
    </row>
    <row r="27" spans="1:13" x14ac:dyDescent="0.2">
      <c r="A27" s="29" t="s">
        <v>45</v>
      </c>
      <c r="B27" s="9"/>
      <c r="C27" s="7"/>
      <c r="D27" s="9"/>
      <c r="E27" s="7"/>
      <c r="F27" s="9"/>
      <c r="G27" s="7"/>
      <c r="H27" s="9"/>
      <c r="I27" s="7"/>
      <c r="J27" s="9"/>
      <c r="K27" s="10"/>
      <c r="L27" s="9"/>
      <c r="M27" s="10"/>
    </row>
    <row r="28" spans="1:13" x14ac:dyDescent="0.2">
      <c r="A28" s="29" t="s">
        <v>46</v>
      </c>
      <c r="B28" s="9"/>
      <c r="C28" s="7"/>
      <c r="D28" s="9"/>
      <c r="E28" s="7"/>
      <c r="F28" s="9"/>
      <c r="G28" s="7"/>
      <c r="H28" s="9"/>
      <c r="I28" s="7"/>
      <c r="J28" s="9"/>
      <c r="K28" s="10"/>
      <c r="L28" s="9"/>
      <c r="M28" s="10"/>
    </row>
    <row r="29" spans="1:13" x14ac:dyDescent="0.2">
      <c r="A29" s="29" t="s">
        <v>47</v>
      </c>
      <c r="B29" s="13">
        <v>6719</v>
      </c>
      <c r="C29" s="15">
        <v>5448</v>
      </c>
      <c r="D29" s="9"/>
      <c r="E29" s="7"/>
      <c r="F29" s="9"/>
      <c r="G29" s="7"/>
      <c r="H29" s="9"/>
      <c r="I29" s="7"/>
      <c r="J29" s="9"/>
      <c r="K29" s="10"/>
      <c r="L29" s="9"/>
      <c r="M29" s="10"/>
    </row>
    <row r="30" spans="1:13" x14ac:dyDescent="0.2">
      <c r="A30" s="29" t="s">
        <v>48</v>
      </c>
      <c r="B30" s="13">
        <v>99</v>
      </c>
      <c r="C30" s="15">
        <v>116</v>
      </c>
      <c r="D30" s="9"/>
      <c r="E30" s="7"/>
      <c r="F30" s="9"/>
      <c r="G30" s="7"/>
      <c r="H30" s="13">
        <v>4611</v>
      </c>
      <c r="I30" s="15">
        <v>1502</v>
      </c>
      <c r="J30" s="9"/>
      <c r="K30" s="10"/>
      <c r="L30" s="9"/>
      <c r="M30" s="10"/>
    </row>
    <row r="31" spans="1:13" x14ac:dyDescent="0.2">
      <c r="A31" s="29" t="s">
        <v>49</v>
      </c>
      <c r="B31" s="9"/>
      <c r="C31" s="7"/>
      <c r="D31" s="9"/>
      <c r="E31" s="7"/>
      <c r="F31" s="9"/>
      <c r="G31" s="7"/>
      <c r="H31" s="9"/>
      <c r="I31" s="7"/>
      <c r="J31" s="9"/>
      <c r="K31" s="10"/>
      <c r="L31" s="13">
        <v>4135</v>
      </c>
      <c r="M31" s="14">
        <v>3960</v>
      </c>
    </row>
    <row r="32" spans="1:13" x14ac:dyDescent="0.2">
      <c r="A32" s="29" t="s">
        <v>50</v>
      </c>
      <c r="B32" s="9"/>
      <c r="C32" s="7"/>
      <c r="D32" s="9"/>
      <c r="E32" s="7"/>
      <c r="F32" s="9"/>
      <c r="G32" s="7"/>
      <c r="H32" s="9"/>
      <c r="I32" s="7"/>
      <c r="J32" s="9"/>
      <c r="K32" s="10"/>
      <c r="L32" s="9"/>
      <c r="M32" s="10"/>
    </row>
    <row r="33" spans="1:13" x14ac:dyDescent="0.2">
      <c r="A33" s="29" t="s">
        <v>51</v>
      </c>
      <c r="B33" s="9"/>
      <c r="C33" s="7"/>
      <c r="D33" s="13">
        <v>7146</v>
      </c>
      <c r="E33" s="15">
        <v>5295</v>
      </c>
      <c r="F33" s="9"/>
      <c r="G33" s="7"/>
      <c r="H33" s="9"/>
      <c r="I33" s="7"/>
      <c r="J33" s="9"/>
      <c r="K33" s="10"/>
      <c r="L33" s="9"/>
      <c r="M33" s="10"/>
    </row>
    <row r="34" spans="1:13" ht="25.5" x14ac:dyDescent="0.2">
      <c r="A34" s="49" t="s">
        <v>54</v>
      </c>
      <c r="B34" s="22">
        <f t="shared" ref="B34:M34" si="0">SUM(B5:B33)</f>
        <v>6818</v>
      </c>
      <c r="C34" s="21">
        <f t="shared" si="0"/>
        <v>5564</v>
      </c>
      <c r="D34" s="37">
        <f t="shared" si="0"/>
        <v>8493</v>
      </c>
      <c r="E34" s="21">
        <f t="shared" si="0"/>
        <v>6553</v>
      </c>
      <c r="F34" s="37">
        <f t="shared" si="0"/>
        <v>11283</v>
      </c>
      <c r="G34" s="27">
        <f t="shared" si="0"/>
        <v>6725</v>
      </c>
      <c r="H34" s="22">
        <f t="shared" si="0"/>
        <v>5221</v>
      </c>
      <c r="I34" s="27">
        <f t="shared" si="0"/>
        <v>2674</v>
      </c>
      <c r="J34" s="22">
        <f t="shared" si="0"/>
        <v>3850</v>
      </c>
      <c r="K34" s="21">
        <f t="shared" si="0"/>
        <v>5203</v>
      </c>
      <c r="L34" s="22">
        <f t="shared" si="0"/>
        <v>5056</v>
      </c>
      <c r="M34" s="21">
        <f t="shared" si="0"/>
        <v>5494</v>
      </c>
    </row>
    <row r="35" spans="1:13" x14ac:dyDescent="0.2">
      <c r="A35" s="50" t="s">
        <v>53</v>
      </c>
      <c r="B35" s="23">
        <f>(B34/B36)</f>
        <v>0.55063802293652075</v>
      </c>
      <c r="C35" s="25">
        <f>C34/B36</f>
        <v>0.44936197706347925</v>
      </c>
      <c r="D35" s="23">
        <f>(D34/D36)</f>
        <v>0.56446896185032569</v>
      </c>
      <c r="E35" s="25">
        <f>E34/D36</f>
        <v>0.43553103814967431</v>
      </c>
      <c r="F35" s="23">
        <f>(F34/F36)</f>
        <v>0.62655486450466458</v>
      </c>
      <c r="G35" s="25">
        <f>G34/F36</f>
        <v>0.37344513549533542</v>
      </c>
      <c r="H35" s="23">
        <f>(H34/H36)</f>
        <v>0.66130462317922734</v>
      </c>
      <c r="I35" s="25">
        <f>I34/H36</f>
        <v>0.33869537682077266</v>
      </c>
      <c r="J35" s="23">
        <f>(J34/J36)</f>
        <v>0.42527339003645198</v>
      </c>
      <c r="K35" s="25">
        <f>K34/J36</f>
        <v>0.57472660996354796</v>
      </c>
      <c r="L35" s="23">
        <f>(L34/L36)</f>
        <v>0.47924170616113743</v>
      </c>
      <c r="M35" s="25">
        <f>M34/L36</f>
        <v>0.52075829383886252</v>
      </c>
    </row>
    <row r="36" spans="1:13" ht="25.5" x14ac:dyDescent="0.2">
      <c r="A36" s="50" t="s">
        <v>52</v>
      </c>
      <c r="B36" s="75">
        <f>SUM(B5:C33)</f>
        <v>12382</v>
      </c>
      <c r="C36" s="76"/>
      <c r="D36" s="75">
        <f>SUM(D5:E33)</f>
        <v>15046</v>
      </c>
      <c r="E36" s="76"/>
      <c r="F36" s="75">
        <f>SUM(F5:G33)</f>
        <v>18008</v>
      </c>
      <c r="G36" s="76"/>
      <c r="H36" s="75">
        <f>SUM(H5:I33)</f>
        <v>7895</v>
      </c>
      <c r="I36" s="76"/>
      <c r="J36" s="75">
        <f>SUM(J5:K33)</f>
        <v>9053</v>
      </c>
      <c r="K36" s="76"/>
      <c r="L36" s="75">
        <f>SUM(L5:M33)</f>
        <v>10550</v>
      </c>
      <c r="M36" s="76"/>
    </row>
    <row r="37" spans="1:13" x14ac:dyDescent="0.2">
      <c r="A37" s="4"/>
      <c r="B37" s="11"/>
      <c r="C37" s="11"/>
      <c r="D37" s="11"/>
      <c r="E37" s="11"/>
      <c r="F37" s="11"/>
      <c r="G37" s="11"/>
      <c r="H37" s="11"/>
      <c r="I37" s="11"/>
      <c r="J37" s="11"/>
      <c r="K37" s="11"/>
      <c r="L37" s="11"/>
      <c r="M37" s="11"/>
    </row>
    <row r="38" spans="1:13" x14ac:dyDescent="0.2">
      <c r="A38" s="4"/>
      <c r="B38" s="11"/>
      <c r="C38" s="11"/>
      <c r="D38" s="11"/>
      <c r="E38" s="11"/>
      <c r="F38" s="11"/>
      <c r="G38" s="11"/>
      <c r="H38" s="11"/>
      <c r="I38" s="11"/>
      <c r="J38" s="11"/>
      <c r="K38" s="11"/>
      <c r="L38" s="11"/>
      <c r="M38" s="11"/>
    </row>
    <row r="39" spans="1:13" x14ac:dyDescent="0.2">
      <c r="A39" s="4"/>
      <c r="B39" s="11"/>
      <c r="C39" s="11"/>
      <c r="D39" s="11"/>
      <c r="E39" s="11"/>
      <c r="F39" s="11"/>
      <c r="G39" s="11"/>
      <c r="H39" s="11"/>
      <c r="I39" s="11"/>
      <c r="J39" s="11"/>
      <c r="K39" s="11"/>
      <c r="L39" s="11"/>
      <c r="M39" s="11"/>
    </row>
    <row r="40" spans="1:13" x14ac:dyDescent="0.2">
      <c r="A40" s="4"/>
      <c r="B40" s="11"/>
      <c r="C40" s="11"/>
      <c r="D40" s="11"/>
      <c r="E40" s="11"/>
      <c r="F40" s="11"/>
      <c r="G40" s="11"/>
      <c r="H40" s="11"/>
      <c r="I40" s="11"/>
      <c r="J40" s="11"/>
      <c r="K40" s="11"/>
      <c r="L40" s="11"/>
      <c r="M40" s="11"/>
    </row>
    <row r="41" spans="1:13" x14ac:dyDescent="0.2">
      <c r="A41" s="4"/>
      <c r="B41" s="11"/>
      <c r="C41" s="11"/>
      <c r="D41" s="11"/>
      <c r="E41" s="11"/>
      <c r="F41" s="11"/>
      <c r="G41" s="11"/>
      <c r="H41" s="11"/>
      <c r="I41" s="11"/>
      <c r="J41" s="11"/>
      <c r="K41" s="11"/>
      <c r="L41" s="11"/>
      <c r="M41" s="11"/>
    </row>
    <row r="42" spans="1:13" x14ac:dyDescent="0.2">
      <c r="A42" s="4"/>
      <c r="B42" s="11"/>
      <c r="C42" s="11"/>
      <c r="D42" s="11"/>
      <c r="E42" s="11"/>
      <c r="F42" s="11"/>
      <c r="G42" s="11"/>
      <c r="H42" s="11"/>
      <c r="I42" s="11"/>
      <c r="J42" s="11"/>
      <c r="K42" s="11"/>
      <c r="L42" s="11"/>
      <c r="M42" s="11"/>
    </row>
    <row r="43" spans="1:13" x14ac:dyDescent="0.2">
      <c r="A43" s="4"/>
      <c r="B43" s="11"/>
      <c r="C43" s="11"/>
      <c r="D43" s="11"/>
      <c r="E43" s="11"/>
      <c r="F43" s="11"/>
      <c r="G43" s="11"/>
      <c r="H43" s="11"/>
      <c r="I43" s="11"/>
      <c r="J43" s="11"/>
      <c r="K43" s="11"/>
      <c r="L43" s="11"/>
      <c r="M43" s="11"/>
    </row>
    <row r="44" spans="1:13" x14ac:dyDescent="0.2">
      <c r="A44" s="4"/>
      <c r="B44" s="11"/>
      <c r="C44" s="11"/>
      <c r="D44" s="11"/>
      <c r="E44" s="11"/>
      <c r="F44" s="11"/>
      <c r="G44" s="11"/>
      <c r="H44" s="11"/>
      <c r="I44" s="11"/>
      <c r="J44" s="11"/>
      <c r="K44" s="11"/>
      <c r="L44" s="11"/>
      <c r="M44" s="11"/>
    </row>
    <row r="45" spans="1:13" x14ac:dyDescent="0.2">
      <c r="A45" s="4"/>
      <c r="B45" s="11"/>
      <c r="C45" s="11"/>
      <c r="D45" s="11"/>
      <c r="E45" s="11"/>
      <c r="F45" s="11"/>
      <c r="G45" s="11"/>
      <c r="H45" s="11"/>
      <c r="I45" s="11"/>
      <c r="J45" s="11"/>
      <c r="K45" s="11"/>
      <c r="L45" s="11"/>
      <c r="M45" s="11"/>
    </row>
    <row r="46" spans="1:13" x14ac:dyDescent="0.2">
      <c r="A46" s="4"/>
      <c r="B46" s="11"/>
      <c r="C46" s="11"/>
      <c r="D46" s="11"/>
      <c r="E46" s="11"/>
      <c r="F46" s="11"/>
      <c r="G46" s="11"/>
      <c r="H46" s="11"/>
      <c r="I46" s="11"/>
      <c r="J46" s="11"/>
      <c r="K46" s="11"/>
      <c r="L46" s="11"/>
      <c r="M46" s="11"/>
    </row>
    <row r="47" spans="1:13" x14ac:dyDescent="0.2">
      <c r="A47" s="4"/>
      <c r="B47" s="11"/>
      <c r="C47" s="11"/>
      <c r="D47" s="11"/>
      <c r="E47" s="11"/>
      <c r="F47" s="11"/>
      <c r="G47" s="11"/>
      <c r="H47" s="11"/>
      <c r="I47" s="11"/>
      <c r="J47" s="11"/>
      <c r="K47" s="11"/>
      <c r="L47" s="11"/>
      <c r="M47" s="11"/>
    </row>
    <row r="48" spans="1:13" x14ac:dyDescent="0.2">
      <c r="A48" s="4"/>
      <c r="B48" s="11"/>
      <c r="C48" s="11"/>
      <c r="D48" s="11"/>
      <c r="E48" s="11"/>
      <c r="F48" s="11"/>
      <c r="G48" s="11"/>
      <c r="H48" s="11"/>
      <c r="I48" s="11"/>
      <c r="J48" s="11"/>
      <c r="K48" s="11"/>
      <c r="L48" s="11"/>
      <c r="M48" s="11"/>
    </row>
    <row r="49" spans="1:13" x14ac:dyDescent="0.2">
      <c r="A49" s="4"/>
      <c r="B49" s="11"/>
      <c r="C49" s="11"/>
      <c r="D49" s="11"/>
      <c r="E49" s="11"/>
      <c r="F49" s="11"/>
      <c r="G49" s="11"/>
      <c r="H49" s="11"/>
      <c r="I49" s="11"/>
      <c r="J49" s="11"/>
      <c r="K49" s="11"/>
      <c r="L49" s="11"/>
      <c r="M49" s="11"/>
    </row>
    <row r="50" spans="1:13" x14ac:dyDescent="0.2">
      <c r="A50" s="4"/>
      <c r="B50" s="11"/>
      <c r="C50" s="11"/>
      <c r="D50" s="11"/>
      <c r="E50" s="11"/>
      <c r="F50" s="11"/>
      <c r="G50" s="11"/>
      <c r="H50" s="11"/>
      <c r="I50" s="11"/>
      <c r="J50" s="11"/>
      <c r="K50" s="11"/>
      <c r="L50" s="11"/>
      <c r="M50" s="11"/>
    </row>
  </sheetData>
  <mergeCells count="19">
    <mergeCell ref="B36:C36"/>
    <mergeCell ref="D36:E36"/>
    <mergeCell ref="A1:A4"/>
    <mergeCell ref="B1:C2"/>
    <mergeCell ref="D1:E2"/>
    <mergeCell ref="B3:C3"/>
    <mergeCell ref="D3:E3"/>
    <mergeCell ref="F1:G2"/>
    <mergeCell ref="F3:G3"/>
    <mergeCell ref="F36:G36"/>
    <mergeCell ref="H1:I2"/>
    <mergeCell ref="H3:I3"/>
    <mergeCell ref="H36:I36"/>
    <mergeCell ref="J1:K2"/>
    <mergeCell ref="J3:K3"/>
    <mergeCell ref="J36:K36"/>
    <mergeCell ref="L1:M2"/>
    <mergeCell ref="L3:M3"/>
    <mergeCell ref="L36:M36"/>
  </mergeCells>
  <pageMargins left="0.7" right="0.7" top="0.75" bottom="0.75" header="0.3" footer="0.3"/>
  <pageSetup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topLeftCell="A10" zoomScale="175" zoomScaleNormal="175" zoomScaleSheetLayoutView="85" workbookViewId="0">
      <pane xSplit="1" topLeftCell="T1" activePane="topRight" state="frozen"/>
      <selection pane="topRight" activeCell="V34" sqref="V34"/>
    </sheetView>
  </sheetViews>
  <sheetFormatPr defaultRowHeight="14.25" x14ac:dyDescent="0.2"/>
  <cols>
    <col min="1" max="1" width="17.28515625" style="5" customWidth="1"/>
    <col min="2" max="25" width="19.7109375" style="12" customWidth="1"/>
    <col min="26" max="16384" width="9.140625" style="5"/>
  </cols>
  <sheetData>
    <row r="1" spans="1:25" ht="14.25" customHeight="1" x14ac:dyDescent="0.2">
      <c r="A1" s="78"/>
      <c r="B1" s="72" t="s">
        <v>70</v>
      </c>
      <c r="C1" s="73"/>
      <c r="D1" s="72" t="s">
        <v>73</v>
      </c>
      <c r="E1" s="89"/>
      <c r="F1" s="82" t="s">
        <v>76</v>
      </c>
      <c r="G1" s="87"/>
      <c r="H1" s="82" t="s">
        <v>79</v>
      </c>
      <c r="I1" s="87"/>
      <c r="J1" s="82" t="s">
        <v>82</v>
      </c>
      <c r="K1" s="83"/>
      <c r="L1" s="82" t="s">
        <v>85</v>
      </c>
      <c r="M1" s="83"/>
      <c r="N1" s="82" t="s">
        <v>88</v>
      </c>
      <c r="O1" s="83"/>
      <c r="P1" s="82" t="s">
        <v>91</v>
      </c>
      <c r="Q1" s="83"/>
      <c r="R1" s="82" t="s">
        <v>94</v>
      </c>
      <c r="S1" s="83"/>
      <c r="T1" s="82" t="s">
        <v>97</v>
      </c>
      <c r="U1" s="83"/>
      <c r="V1" s="82" t="s">
        <v>100</v>
      </c>
      <c r="W1" s="83"/>
      <c r="X1" s="82" t="s">
        <v>102</v>
      </c>
      <c r="Y1" s="83"/>
    </row>
    <row r="2" spans="1:25" x14ac:dyDescent="0.2">
      <c r="A2" s="79"/>
      <c r="B2" s="72"/>
      <c r="C2" s="73"/>
      <c r="D2" s="72"/>
      <c r="E2" s="89"/>
      <c r="F2" s="84"/>
      <c r="G2" s="88"/>
      <c r="H2" s="84"/>
      <c r="I2" s="88"/>
      <c r="J2" s="84"/>
      <c r="K2" s="85"/>
      <c r="L2" s="84"/>
      <c r="M2" s="85"/>
      <c r="N2" s="84"/>
      <c r="O2" s="85"/>
      <c r="P2" s="84"/>
      <c r="Q2" s="85"/>
      <c r="R2" s="84"/>
      <c r="S2" s="85"/>
      <c r="T2" s="84"/>
      <c r="U2" s="85"/>
      <c r="V2" s="84"/>
      <c r="W2" s="85"/>
      <c r="X2" s="84"/>
      <c r="Y2" s="85"/>
    </row>
    <row r="3" spans="1:25" ht="14.25" customHeight="1" x14ac:dyDescent="0.2">
      <c r="A3" s="79"/>
      <c r="B3" s="72" t="s">
        <v>1</v>
      </c>
      <c r="C3" s="73"/>
      <c r="D3" s="72" t="s">
        <v>1</v>
      </c>
      <c r="E3" s="89"/>
      <c r="F3" s="86" t="s">
        <v>1</v>
      </c>
      <c r="G3" s="89"/>
      <c r="H3" s="86" t="s">
        <v>1</v>
      </c>
      <c r="I3" s="89"/>
      <c r="J3" s="86" t="s">
        <v>1</v>
      </c>
      <c r="K3" s="81"/>
      <c r="L3" s="86" t="s">
        <v>0</v>
      </c>
      <c r="M3" s="81"/>
      <c r="N3" s="86" t="s">
        <v>1</v>
      </c>
      <c r="O3" s="81"/>
      <c r="P3" s="86" t="s">
        <v>1</v>
      </c>
      <c r="Q3" s="81"/>
      <c r="R3" s="86" t="s">
        <v>1</v>
      </c>
      <c r="S3" s="81"/>
      <c r="T3" s="86" t="s">
        <v>1</v>
      </c>
      <c r="U3" s="81"/>
      <c r="V3" s="86" t="s">
        <v>1</v>
      </c>
      <c r="W3" s="81"/>
      <c r="X3" s="86" t="s">
        <v>1</v>
      </c>
      <c r="Y3" s="81"/>
    </row>
    <row r="4" spans="1:25" x14ac:dyDescent="0.2">
      <c r="A4" s="80"/>
      <c r="B4" s="34" t="s">
        <v>71</v>
      </c>
      <c r="C4" s="38" t="s">
        <v>72</v>
      </c>
      <c r="D4" s="32" t="s">
        <v>74</v>
      </c>
      <c r="E4" s="36" t="s">
        <v>75</v>
      </c>
      <c r="F4" s="32" t="s">
        <v>77</v>
      </c>
      <c r="G4" s="36" t="s">
        <v>78</v>
      </c>
      <c r="H4" s="32" t="s">
        <v>80</v>
      </c>
      <c r="I4" s="36" t="s">
        <v>81</v>
      </c>
      <c r="J4" s="32" t="s">
        <v>83</v>
      </c>
      <c r="K4" s="33" t="s">
        <v>84</v>
      </c>
      <c r="L4" s="32" t="s">
        <v>86</v>
      </c>
      <c r="M4" s="33" t="s">
        <v>87</v>
      </c>
      <c r="N4" s="32" t="s">
        <v>89</v>
      </c>
      <c r="O4" s="33" t="s">
        <v>90</v>
      </c>
      <c r="P4" s="32" t="s">
        <v>92</v>
      </c>
      <c r="Q4" s="33" t="s">
        <v>93</v>
      </c>
      <c r="R4" s="32" t="s">
        <v>95</v>
      </c>
      <c r="S4" s="33" t="s">
        <v>96</v>
      </c>
      <c r="T4" s="32" t="s">
        <v>98</v>
      </c>
      <c r="U4" s="33" t="s">
        <v>99</v>
      </c>
      <c r="V4" s="32" t="s">
        <v>3</v>
      </c>
      <c r="W4" s="33" t="s">
        <v>101</v>
      </c>
      <c r="X4" s="32" t="s">
        <v>103</v>
      </c>
      <c r="Y4" s="33" t="s">
        <v>104</v>
      </c>
    </row>
    <row r="5" spans="1:25" x14ac:dyDescent="0.2">
      <c r="A5" s="29" t="s">
        <v>23</v>
      </c>
      <c r="B5" s="9"/>
      <c r="C5" s="7"/>
      <c r="D5" s="9"/>
      <c r="E5" s="7"/>
      <c r="F5" s="9"/>
      <c r="G5" s="7"/>
      <c r="H5" s="9"/>
      <c r="I5" s="7"/>
      <c r="J5" s="9"/>
      <c r="K5" s="10"/>
      <c r="L5" s="9"/>
      <c r="M5" s="10"/>
      <c r="N5" s="9"/>
      <c r="O5" s="10"/>
      <c r="P5" s="9"/>
      <c r="Q5" s="10"/>
      <c r="R5" s="9"/>
      <c r="S5" s="10"/>
      <c r="T5" s="9"/>
      <c r="U5" s="10"/>
      <c r="V5" s="9"/>
      <c r="W5" s="10"/>
      <c r="X5" s="9"/>
      <c r="Y5" s="10"/>
    </row>
    <row r="6" spans="1:25" x14ac:dyDescent="0.2">
      <c r="A6" s="29" t="s">
        <v>24</v>
      </c>
      <c r="B6" s="9"/>
      <c r="C6" s="7"/>
      <c r="D6" s="9"/>
      <c r="E6" s="7"/>
      <c r="F6" s="9"/>
      <c r="G6" s="7"/>
      <c r="H6" s="9"/>
      <c r="I6" s="7"/>
      <c r="J6" s="9"/>
      <c r="K6" s="10"/>
      <c r="L6" s="9"/>
      <c r="M6" s="10"/>
      <c r="N6" s="9"/>
      <c r="O6" s="10"/>
      <c r="P6" s="9"/>
      <c r="Q6" s="10"/>
      <c r="R6" s="9"/>
      <c r="S6" s="10"/>
      <c r="T6" s="9"/>
      <c r="U6" s="10"/>
      <c r="V6" s="9"/>
      <c r="W6" s="10"/>
      <c r="X6" s="9"/>
      <c r="Y6" s="10"/>
    </row>
    <row r="7" spans="1:25" x14ac:dyDescent="0.2">
      <c r="A7" s="29" t="s">
        <v>25</v>
      </c>
      <c r="B7" s="9"/>
      <c r="C7" s="7"/>
      <c r="D7" s="9"/>
      <c r="E7" s="7"/>
      <c r="F7" s="13">
        <v>4768</v>
      </c>
      <c r="G7" s="15">
        <v>3802</v>
      </c>
      <c r="H7" s="9"/>
      <c r="I7" s="7"/>
      <c r="J7" s="9"/>
      <c r="K7" s="10"/>
      <c r="L7" s="9"/>
      <c r="M7" s="10"/>
      <c r="N7" s="9"/>
      <c r="O7" s="10"/>
      <c r="P7" s="9"/>
      <c r="Q7" s="10"/>
      <c r="R7" s="9"/>
      <c r="S7" s="10"/>
      <c r="T7" s="9"/>
      <c r="U7" s="10"/>
      <c r="V7" s="9"/>
      <c r="W7" s="10"/>
      <c r="X7" s="9"/>
      <c r="Y7" s="10"/>
    </row>
    <row r="8" spans="1:25" x14ac:dyDescent="0.2">
      <c r="A8" s="29" t="s">
        <v>26</v>
      </c>
      <c r="B8" s="9"/>
      <c r="C8" s="7"/>
      <c r="D8" s="9"/>
      <c r="E8" s="7"/>
      <c r="F8" s="9"/>
      <c r="G8" s="7"/>
      <c r="H8" s="9"/>
      <c r="I8" s="7"/>
      <c r="J8" s="9"/>
      <c r="K8" s="10"/>
      <c r="L8" s="9"/>
      <c r="M8" s="10"/>
      <c r="N8" s="9"/>
      <c r="O8" s="10"/>
      <c r="P8" s="9"/>
      <c r="Q8" s="10"/>
      <c r="R8" s="9"/>
      <c r="S8" s="10"/>
      <c r="T8" s="9"/>
      <c r="U8" s="10"/>
      <c r="V8" s="9"/>
      <c r="W8" s="10"/>
      <c r="X8" s="9"/>
      <c r="Y8" s="10"/>
    </row>
    <row r="9" spans="1:25" x14ac:dyDescent="0.2">
      <c r="A9" s="29" t="s">
        <v>27</v>
      </c>
      <c r="B9" s="9"/>
      <c r="C9" s="7"/>
      <c r="D9" s="9"/>
      <c r="E9" s="7"/>
      <c r="F9" s="9"/>
      <c r="G9" s="7"/>
      <c r="H9" s="9"/>
      <c r="I9" s="7"/>
      <c r="J9" s="9"/>
      <c r="K9" s="10"/>
      <c r="L9" s="9"/>
      <c r="M9" s="10"/>
      <c r="N9" s="9"/>
      <c r="O9" s="10"/>
      <c r="P9" s="9"/>
      <c r="Q9" s="10"/>
      <c r="R9" s="9"/>
      <c r="S9" s="10"/>
      <c r="T9" s="9"/>
      <c r="U9" s="10"/>
      <c r="V9" s="9"/>
      <c r="W9" s="10"/>
      <c r="X9" s="9"/>
      <c r="Y9" s="10"/>
    </row>
    <row r="10" spans="1:25" x14ac:dyDescent="0.2">
      <c r="A10" s="29" t="s">
        <v>28</v>
      </c>
      <c r="B10" s="9"/>
      <c r="C10" s="7"/>
      <c r="D10" s="9"/>
      <c r="E10" s="7"/>
      <c r="F10" s="9"/>
      <c r="G10" s="7"/>
      <c r="H10" s="13">
        <v>1830</v>
      </c>
      <c r="I10" s="15">
        <v>2845</v>
      </c>
      <c r="J10" s="13">
        <v>3144</v>
      </c>
      <c r="K10" s="14">
        <v>5221</v>
      </c>
      <c r="L10" s="9"/>
      <c r="M10" s="10"/>
      <c r="N10" s="9"/>
      <c r="O10" s="10"/>
      <c r="P10" s="9"/>
      <c r="Q10" s="10"/>
      <c r="R10" s="9"/>
      <c r="S10" s="10"/>
      <c r="T10" s="9"/>
      <c r="U10" s="10"/>
      <c r="V10" s="9"/>
      <c r="W10" s="10"/>
      <c r="X10" s="9"/>
      <c r="Y10" s="10"/>
    </row>
    <row r="11" spans="1:25" x14ac:dyDescent="0.2">
      <c r="A11" s="29" t="s">
        <v>29</v>
      </c>
      <c r="B11" s="9"/>
      <c r="C11" s="7"/>
      <c r="D11" s="9"/>
      <c r="E11" s="7"/>
      <c r="F11" s="9"/>
      <c r="G11" s="7"/>
      <c r="H11" s="9"/>
      <c r="I11" s="7"/>
      <c r="J11" s="9"/>
      <c r="K11" s="10"/>
      <c r="L11" s="9"/>
      <c r="M11" s="10"/>
      <c r="N11" s="9"/>
      <c r="O11" s="10"/>
      <c r="P11" s="9"/>
      <c r="Q11" s="10"/>
      <c r="R11" s="9"/>
      <c r="S11" s="10"/>
      <c r="T11" s="9"/>
      <c r="U11" s="10"/>
      <c r="V11" s="9"/>
      <c r="W11" s="10"/>
      <c r="X11" s="9"/>
      <c r="Y11" s="10"/>
    </row>
    <row r="12" spans="1:25" x14ac:dyDescent="0.2">
      <c r="A12" s="29" t="s">
        <v>30</v>
      </c>
      <c r="B12" s="9"/>
      <c r="C12" s="7"/>
      <c r="D12" s="9"/>
      <c r="E12" s="7"/>
      <c r="F12" s="9"/>
      <c r="G12" s="7"/>
      <c r="H12" s="9"/>
      <c r="I12" s="7"/>
      <c r="J12" s="9"/>
      <c r="K12" s="10"/>
      <c r="L12" s="9"/>
      <c r="M12" s="10"/>
      <c r="N12" s="9"/>
      <c r="O12" s="10"/>
      <c r="P12" s="9"/>
      <c r="Q12" s="10"/>
      <c r="R12" s="9"/>
      <c r="S12" s="10"/>
      <c r="T12" s="9"/>
      <c r="U12" s="10"/>
      <c r="V12" s="9"/>
      <c r="W12" s="10"/>
      <c r="X12" s="9"/>
      <c r="Y12" s="10"/>
    </row>
    <row r="13" spans="1:25" x14ac:dyDescent="0.2">
      <c r="A13" s="29" t="s">
        <v>31</v>
      </c>
      <c r="B13" s="9"/>
      <c r="C13" s="7"/>
      <c r="D13" s="9"/>
      <c r="E13" s="7"/>
      <c r="F13" s="9"/>
      <c r="G13" s="7"/>
      <c r="H13" s="9"/>
      <c r="I13" s="7"/>
      <c r="J13" s="9"/>
      <c r="K13" s="10"/>
      <c r="L13" s="9"/>
      <c r="M13" s="10"/>
      <c r="N13" s="9"/>
      <c r="O13" s="10"/>
      <c r="P13" s="9"/>
      <c r="Q13" s="10"/>
      <c r="R13" s="9"/>
      <c r="S13" s="10"/>
      <c r="T13" s="9"/>
      <c r="U13" s="10"/>
      <c r="V13" s="9"/>
      <c r="W13" s="10"/>
      <c r="X13" s="9"/>
      <c r="Y13" s="10"/>
    </row>
    <row r="14" spans="1:25" x14ac:dyDescent="0.2">
      <c r="A14" s="29" t="s">
        <v>32</v>
      </c>
      <c r="B14" s="9"/>
      <c r="C14" s="7"/>
      <c r="D14" s="9"/>
      <c r="E14" s="7"/>
      <c r="F14" s="9"/>
      <c r="G14" s="7"/>
      <c r="H14" s="9"/>
      <c r="I14" s="7"/>
      <c r="J14" s="9"/>
      <c r="K14" s="10"/>
      <c r="L14" s="9"/>
      <c r="M14" s="10"/>
      <c r="N14" s="9"/>
      <c r="O14" s="10"/>
      <c r="P14" s="9"/>
      <c r="Q14" s="10"/>
      <c r="R14" s="9"/>
      <c r="S14" s="10"/>
      <c r="T14" s="9"/>
      <c r="U14" s="10"/>
      <c r="V14" s="9"/>
      <c r="W14" s="10"/>
      <c r="X14" s="9"/>
      <c r="Y14" s="10"/>
    </row>
    <row r="15" spans="1:25" x14ac:dyDescent="0.2">
      <c r="A15" s="29" t="s">
        <v>33</v>
      </c>
      <c r="B15" s="9"/>
      <c r="C15" s="7"/>
      <c r="D15" s="9"/>
      <c r="E15" s="7"/>
      <c r="F15" s="9"/>
      <c r="G15" s="7"/>
      <c r="H15" s="9"/>
      <c r="I15" s="7"/>
      <c r="J15" s="9"/>
      <c r="K15" s="10"/>
      <c r="L15" s="9"/>
      <c r="M15" s="10"/>
      <c r="N15" s="9"/>
      <c r="O15" s="10"/>
      <c r="P15" s="9"/>
      <c r="Q15" s="10"/>
      <c r="R15" s="9"/>
      <c r="S15" s="10"/>
      <c r="T15" s="9"/>
      <c r="U15" s="10"/>
      <c r="V15" s="9"/>
      <c r="W15" s="10"/>
      <c r="X15" s="9"/>
      <c r="Y15" s="10"/>
    </row>
    <row r="16" spans="1:25" s="8" customFormat="1" x14ac:dyDescent="0.2">
      <c r="A16" s="30" t="s">
        <v>34</v>
      </c>
      <c r="B16" s="9"/>
      <c r="C16" s="7"/>
      <c r="D16" s="9"/>
      <c r="E16" s="7"/>
      <c r="F16" s="9"/>
      <c r="G16" s="7"/>
      <c r="H16" s="9"/>
      <c r="I16" s="7"/>
      <c r="J16" s="9"/>
      <c r="K16" s="10"/>
      <c r="L16" s="9"/>
      <c r="M16" s="10"/>
      <c r="N16" s="9"/>
      <c r="O16" s="10"/>
      <c r="P16" s="9"/>
      <c r="Q16" s="10"/>
      <c r="R16" s="9"/>
      <c r="S16" s="10"/>
      <c r="T16" s="9"/>
      <c r="U16" s="10"/>
      <c r="V16" s="9"/>
      <c r="W16" s="10"/>
      <c r="X16" s="9"/>
      <c r="Y16" s="10"/>
    </row>
    <row r="17" spans="1:25" x14ac:dyDescent="0.2">
      <c r="A17" s="29" t="s">
        <v>35</v>
      </c>
      <c r="B17" s="9"/>
      <c r="C17" s="7"/>
      <c r="D17" s="9"/>
      <c r="E17" s="7"/>
      <c r="F17" s="9"/>
      <c r="G17" s="7"/>
      <c r="H17" s="9"/>
      <c r="I17" s="7"/>
      <c r="J17" s="9"/>
      <c r="K17" s="10"/>
      <c r="L17" s="9"/>
      <c r="M17" s="10"/>
      <c r="N17" s="9"/>
      <c r="O17" s="10"/>
      <c r="P17" s="9"/>
      <c r="Q17" s="10"/>
      <c r="R17" s="9"/>
      <c r="S17" s="10"/>
      <c r="T17" s="9"/>
      <c r="U17" s="10"/>
      <c r="V17" s="9"/>
      <c r="W17" s="10"/>
      <c r="X17" s="9"/>
      <c r="Y17" s="10"/>
    </row>
    <row r="18" spans="1:25" x14ac:dyDescent="0.2">
      <c r="A18" s="29" t="s">
        <v>36</v>
      </c>
      <c r="B18" s="9"/>
      <c r="C18" s="7"/>
      <c r="D18" s="9"/>
      <c r="E18" s="7"/>
      <c r="F18" s="9"/>
      <c r="G18" s="7"/>
      <c r="H18" s="9"/>
      <c r="I18" s="7"/>
      <c r="J18" s="9"/>
      <c r="K18" s="10"/>
      <c r="L18" s="9"/>
      <c r="M18" s="10"/>
      <c r="N18" s="9"/>
      <c r="O18" s="10"/>
      <c r="P18" s="9"/>
      <c r="Q18" s="10"/>
      <c r="R18" s="9"/>
      <c r="S18" s="10"/>
      <c r="T18" s="9"/>
      <c r="U18" s="10"/>
      <c r="V18" s="9"/>
      <c r="W18" s="10"/>
      <c r="X18" s="9"/>
      <c r="Y18" s="10"/>
    </row>
    <row r="19" spans="1:25" x14ac:dyDescent="0.2">
      <c r="A19" s="29" t="s">
        <v>37</v>
      </c>
      <c r="B19" s="9"/>
      <c r="C19" s="7"/>
      <c r="D19" s="9"/>
      <c r="E19" s="7"/>
      <c r="F19" s="9"/>
      <c r="G19" s="7"/>
      <c r="H19" s="9"/>
      <c r="I19" s="7"/>
      <c r="J19" s="9"/>
      <c r="K19" s="10"/>
      <c r="L19" s="9"/>
      <c r="M19" s="10"/>
      <c r="N19" s="9"/>
      <c r="O19" s="10"/>
      <c r="P19" s="9"/>
      <c r="Q19" s="10"/>
      <c r="R19" s="9"/>
      <c r="S19" s="10"/>
      <c r="T19" s="9"/>
      <c r="U19" s="10"/>
      <c r="V19" s="9"/>
      <c r="W19" s="10"/>
      <c r="X19" s="9"/>
      <c r="Y19" s="10"/>
    </row>
    <row r="20" spans="1:25" x14ac:dyDescent="0.2">
      <c r="A20" s="29" t="s">
        <v>38</v>
      </c>
      <c r="B20" s="9"/>
      <c r="C20" s="7"/>
      <c r="D20" s="9"/>
      <c r="E20" s="7"/>
      <c r="F20" s="9"/>
      <c r="G20" s="7"/>
      <c r="H20" s="9"/>
      <c r="I20" s="7"/>
      <c r="J20" s="9"/>
      <c r="K20" s="10"/>
      <c r="L20" s="9"/>
      <c r="M20" s="10"/>
      <c r="N20" s="9"/>
      <c r="O20" s="10"/>
      <c r="P20" s="9"/>
      <c r="Q20" s="10"/>
      <c r="R20" s="9"/>
      <c r="S20" s="10"/>
      <c r="T20" s="9"/>
      <c r="U20" s="10"/>
      <c r="V20" s="9"/>
      <c r="W20" s="10"/>
      <c r="X20" s="9"/>
      <c r="Y20" s="10"/>
    </row>
    <row r="21" spans="1:25" x14ac:dyDescent="0.2">
      <c r="A21" s="29" t="s">
        <v>39</v>
      </c>
      <c r="B21" s="9"/>
      <c r="C21" s="7"/>
      <c r="D21" s="9"/>
      <c r="E21" s="7"/>
      <c r="F21" s="9"/>
      <c r="G21" s="7"/>
      <c r="H21" s="9"/>
      <c r="I21" s="7"/>
      <c r="J21" s="9"/>
      <c r="K21" s="10"/>
      <c r="L21" s="9"/>
      <c r="M21" s="10"/>
      <c r="N21" s="9"/>
      <c r="O21" s="10"/>
      <c r="P21" s="9"/>
      <c r="Q21" s="10"/>
      <c r="R21" s="9"/>
      <c r="S21" s="10"/>
      <c r="T21" s="9"/>
      <c r="U21" s="10"/>
      <c r="V21" s="9"/>
      <c r="W21" s="10"/>
      <c r="X21" s="9"/>
      <c r="Y21" s="10"/>
    </row>
    <row r="22" spans="1:25" x14ac:dyDescent="0.2">
      <c r="A22" s="29" t="s">
        <v>40</v>
      </c>
      <c r="B22" s="13">
        <v>6898</v>
      </c>
      <c r="C22" s="15">
        <v>6780</v>
      </c>
      <c r="D22" s="13">
        <v>12100</v>
      </c>
      <c r="E22" s="15">
        <v>10502</v>
      </c>
      <c r="F22" s="9"/>
      <c r="G22" s="7"/>
      <c r="H22" s="9"/>
      <c r="I22" s="7"/>
      <c r="J22" s="9"/>
      <c r="K22" s="10"/>
      <c r="L22" s="13">
        <v>707</v>
      </c>
      <c r="M22" s="14">
        <v>334</v>
      </c>
      <c r="N22" s="13">
        <v>2948</v>
      </c>
      <c r="O22" s="14">
        <v>4034</v>
      </c>
      <c r="P22" s="13">
        <v>2164</v>
      </c>
      <c r="Q22" s="14">
        <v>2998</v>
      </c>
      <c r="R22" s="9"/>
      <c r="S22" s="10"/>
      <c r="T22" s="9"/>
      <c r="U22" s="10"/>
      <c r="V22" s="9"/>
      <c r="W22" s="10"/>
      <c r="X22" s="9"/>
      <c r="Y22" s="10"/>
    </row>
    <row r="23" spans="1:25" x14ac:dyDescent="0.2">
      <c r="A23" s="29" t="s">
        <v>41</v>
      </c>
      <c r="B23" s="9"/>
      <c r="C23" s="7"/>
      <c r="D23" s="9"/>
      <c r="E23" s="7"/>
      <c r="F23" s="9"/>
      <c r="G23" s="7"/>
      <c r="H23" s="9"/>
      <c r="I23" s="7"/>
      <c r="J23" s="9"/>
      <c r="K23" s="10"/>
      <c r="L23" s="9"/>
      <c r="M23" s="10"/>
      <c r="N23" s="9"/>
      <c r="O23" s="10"/>
      <c r="P23" s="9"/>
      <c r="Q23" s="10"/>
      <c r="R23" s="9"/>
      <c r="S23" s="10"/>
      <c r="T23" s="9"/>
      <c r="U23" s="10"/>
      <c r="V23" s="9"/>
      <c r="W23" s="10"/>
      <c r="X23" s="9"/>
      <c r="Y23" s="10"/>
    </row>
    <row r="24" spans="1:25" x14ac:dyDescent="0.2">
      <c r="A24" s="29" t="s">
        <v>42</v>
      </c>
      <c r="B24" s="9"/>
      <c r="C24" s="7"/>
      <c r="D24" s="9"/>
      <c r="E24" s="7"/>
      <c r="F24" s="9"/>
      <c r="G24" s="7"/>
      <c r="H24" s="9"/>
      <c r="I24" s="7"/>
      <c r="J24" s="9"/>
      <c r="K24" s="10"/>
      <c r="L24" s="9"/>
      <c r="M24" s="10"/>
      <c r="N24" s="9"/>
      <c r="O24" s="10"/>
      <c r="P24" s="9"/>
      <c r="Q24" s="10"/>
      <c r="R24" s="9"/>
      <c r="S24" s="10"/>
      <c r="T24" s="9"/>
      <c r="U24" s="10"/>
      <c r="V24" s="9"/>
      <c r="W24" s="10"/>
      <c r="X24" s="9"/>
      <c r="Y24" s="10"/>
    </row>
    <row r="25" spans="1:25" x14ac:dyDescent="0.2">
      <c r="A25" s="29" t="s">
        <v>43</v>
      </c>
      <c r="B25" s="9"/>
      <c r="C25" s="7"/>
      <c r="D25" s="9"/>
      <c r="E25" s="7"/>
      <c r="F25" s="9"/>
      <c r="G25" s="7"/>
      <c r="H25" s="9"/>
      <c r="I25" s="7"/>
      <c r="J25" s="9"/>
      <c r="K25" s="10"/>
      <c r="L25" s="9"/>
      <c r="M25" s="10"/>
      <c r="N25" s="9"/>
      <c r="O25" s="10"/>
      <c r="P25" s="9"/>
      <c r="Q25" s="10"/>
      <c r="R25" s="9"/>
      <c r="S25" s="10"/>
      <c r="T25" s="9"/>
      <c r="U25" s="10"/>
      <c r="V25" s="9"/>
      <c r="W25" s="10"/>
      <c r="X25" s="9"/>
      <c r="Y25" s="10"/>
    </row>
    <row r="26" spans="1:25" x14ac:dyDescent="0.2">
      <c r="A26" s="29" t="s">
        <v>44</v>
      </c>
      <c r="B26" s="9"/>
      <c r="C26" s="7"/>
      <c r="D26" s="9"/>
      <c r="E26" s="7"/>
      <c r="F26" s="9"/>
      <c r="G26" s="7"/>
      <c r="H26" s="9"/>
      <c r="I26" s="7"/>
      <c r="J26" s="9"/>
      <c r="K26" s="10"/>
      <c r="L26" s="9"/>
      <c r="M26" s="10"/>
      <c r="N26" s="9"/>
      <c r="O26" s="10"/>
      <c r="P26" s="9"/>
      <c r="Q26" s="10"/>
      <c r="R26" s="9"/>
      <c r="S26" s="10"/>
      <c r="T26" s="9"/>
      <c r="U26" s="10"/>
      <c r="V26" s="9"/>
      <c r="W26" s="10"/>
      <c r="X26" s="9"/>
      <c r="Y26" s="10"/>
    </row>
    <row r="27" spans="1:25" x14ac:dyDescent="0.2">
      <c r="A27" s="29" t="s">
        <v>45</v>
      </c>
      <c r="B27" s="9"/>
      <c r="C27" s="7"/>
      <c r="D27" s="9"/>
      <c r="E27" s="7"/>
      <c r="F27" s="9"/>
      <c r="G27" s="7"/>
      <c r="H27" s="9"/>
      <c r="I27" s="7"/>
      <c r="J27" s="9"/>
      <c r="K27" s="10"/>
      <c r="L27" s="9"/>
      <c r="M27" s="10"/>
      <c r="N27" s="9"/>
      <c r="O27" s="10"/>
      <c r="P27" s="9"/>
      <c r="Q27" s="10"/>
      <c r="R27" s="9"/>
      <c r="S27" s="10"/>
      <c r="T27" s="9"/>
      <c r="U27" s="10"/>
      <c r="V27" s="9"/>
      <c r="W27" s="10"/>
      <c r="X27" s="9"/>
      <c r="Y27" s="10"/>
    </row>
    <row r="28" spans="1:25" x14ac:dyDescent="0.2">
      <c r="A28" s="29" t="s">
        <v>46</v>
      </c>
      <c r="B28" s="9"/>
      <c r="C28" s="7"/>
      <c r="D28" s="9"/>
      <c r="E28" s="7"/>
      <c r="F28" s="9"/>
      <c r="G28" s="7"/>
      <c r="H28" s="9"/>
      <c r="I28" s="7"/>
      <c r="J28" s="9"/>
      <c r="K28" s="10"/>
      <c r="L28" s="9"/>
      <c r="M28" s="10"/>
      <c r="N28" s="9"/>
      <c r="O28" s="10"/>
      <c r="P28" s="9"/>
      <c r="Q28" s="10"/>
      <c r="R28" s="9"/>
      <c r="S28" s="10"/>
      <c r="T28" s="9"/>
      <c r="U28" s="10"/>
      <c r="V28" s="9"/>
      <c r="W28" s="10"/>
      <c r="X28" s="9"/>
      <c r="Y28" s="10"/>
    </row>
    <row r="29" spans="1:25" x14ac:dyDescent="0.2">
      <c r="A29" s="29" t="s">
        <v>47</v>
      </c>
      <c r="B29" s="9"/>
      <c r="C29" s="7"/>
      <c r="D29" s="9"/>
      <c r="E29" s="7"/>
      <c r="F29" s="9"/>
      <c r="G29" s="7"/>
      <c r="H29" s="9"/>
      <c r="I29" s="7"/>
      <c r="J29" s="9"/>
      <c r="K29" s="10"/>
      <c r="L29" s="9"/>
      <c r="M29" s="10"/>
      <c r="N29" s="9"/>
      <c r="O29" s="10"/>
      <c r="P29" s="9"/>
      <c r="Q29" s="10"/>
      <c r="R29" s="13">
        <v>4250</v>
      </c>
      <c r="S29" s="14">
        <v>4293</v>
      </c>
      <c r="T29" s="13">
        <v>3532</v>
      </c>
      <c r="U29" s="14">
        <v>4984</v>
      </c>
      <c r="V29" s="13">
        <v>3773</v>
      </c>
      <c r="W29" s="14">
        <v>2082</v>
      </c>
      <c r="X29" s="13">
        <v>4687</v>
      </c>
      <c r="Y29" s="14">
        <v>3121</v>
      </c>
    </row>
    <row r="30" spans="1:25" x14ac:dyDescent="0.2">
      <c r="A30" s="29" t="s">
        <v>48</v>
      </c>
      <c r="B30" s="9"/>
      <c r="C30" s="7"/>
      <c r="D30" s="9"/>
      <c r="E30" s="7"/>
      <c r="F30" s="9"/>
      <c r="G30" s="7"/>
      <c r="H30" s="9"/>
      <c r="I30" s="7"/>
      <c r="J30" s="9"/>
      <c r="K30" s="10"/>
      <c r="L30" s="9"/>
      <c r="M30" s="10"/>
      <c r="N30" s="9"/>
      <c r="O30" s="10"/>
      <c r="P30" s="9"/>
      <c r="Q30" s="10"/>
      <c r="R30" s="9"/>
      <c r="S30" s="10"/>
      <c r="T30" s="9"/>
      <c r="U30" s="10"/>
      <c r="V30" s="9"/>
      <c r="W30" s="10"/>
      <c r="X30" s="9"/>
      <c r="Y30" s="10"/>
    </row>
    <row r="31" spans="1:25" x14ac:dyDescent="0.2">
      <c r="A31" s="29" t="s">
        <v>49</v>
      </c>
      <c r="B31" s="9"/>
      <c r="C31" s="7"/>
      <c r="D31" s="9"/>
      <c r="E31" s="7"/>
      <c r="F31" s="9"/>
      <c r="G31" s="7"/>
      <c r="H31" s="9"/>
      <c r="I31" s="7"/>
      <c r="J31" s="9"/>
      <c r="K31" s="10"/>
      <c r="L31" s="9"/>
      <c r="M31" s="10"/>
      <c r="N31" s="9"/>
      <c r="O31" s="10"/>
      <c r="P31" s="9"/>
      <c r="Q31" s="10"/>
      <c r="R31" s="9"/>
      <c r="S31" s="10"/>
      <c r="T31" s="9"/>
      <c r="U31" s="10"/>
      <c r="V31" s="9"/>
      <c r="W31" s="10"/>
      <c r="X31" s="9"/>
      <c r="Y31" s="10"/>
    </row>
    <row r="32" spans="1:25" x14ac:dyDescent="0.2">
      <c r="A32" s="29" t="s">
        <v>50</v>
      </c>
      <c r="B32" s="9"/>
      <c r="C32" s="7"/>
      <c r="D32" s="9"/>
      <c r="E32" s="7"/>
      <c r="F32" s="9"/>
      <c r="G32" s="7"/>
      <c r="H32" s="9"/>
      <c r="I32" s="7"/>
      <c r="J32" s="9"/>
      <c r="K32" s="10"/>
      <c r="L32" s="9"/>
      <c r="M32" s="10"/>
      <c r="N32" s="9"/>
      <c r="O32" s="10"/>
      <c r="P32" s="9"/>
      <c r="Q32" s="10"/>
      <c r="R32" s="9"/>
      <c r="S32" s="10"/>
      <c r="T32" s="9"/>
      <c r="U32" s="10"/>
      <c r="V32" s="9"/>
      <c r="W32" s="10"/>
      <c r="X32" s="9"/>
      <c r="Y32" s="10"/>
    </row>
    <row r="33" spans="1:25" x14ac:dyDescent="0.2">
      <c r="A33" s="29" t="s">
        <v>51</v>
      </c>
      <c r="B33" s="9"/>
      <c r="C33" s="7"/>
      <c r="D33" s="9"/>
      <c r="E33" s="7"/>
      <c r="F33" s="9"/>
      <c r="G33" s="7"/>
      <c r="H33" s="9"/>
      <c r="I33" s="7"/>
      <c r="J33" s="9"/>
      <c r="K33" s="10"/>
      <c r="L33" s="9"/>
      <c r="M33" s="10"/>
      <c r="N33" s="9"/>
      <c r="O33" s="10"/>
      <c r="P33" s="9"/>
      <c r="Q33" s="10"/>
      <c r="R33" s="9"/>
      <c r="S33" s="10"/>
      <c r="T33" s="9"/>
      <c r="U33" s="10"/>
      <c r="V33" s="9"/>
      <c r="W33" s="10"/>
      <c r="X33" s="9"/>
      <c r="Y33" s="10"/>
    </row>
    <row r="34" spans="1:25" ht="25.5" x14ac:dyDescent="0.2">
      <c r="A34" s="49" t="s">
        <v>54</v>
      </c>
      <c r="B34" s="22">
        <f t="shared" ref="B34:Y34" si="0">SUM(B5:B33)</f>
        <v>6898</v>
      </c>
      <c r="C34" s="21">
        <f t="shared" si="0"/>
        <v>6780</v>
      </c>
      <c r="D34" s="37">
        <f t="shared" si="0"/>
        <v>12100</v>
      </c>
      <c r="E34" s="21">
        <f t="shared" si="0"/>
        <v>10502</v>
      </c>
      <c r="F34" s="37">
        <f t="shared" si="0"/>
        <v>4768</v>
      </c>
      <c r="G34" s="27">
        <f t="shared" si="0"/>
        <v>3802</v>
      </c>
      <c r="H34" s="22">
        <f t="shared" si="0"/>
        <v>1830</v>
      </c>
      <c r="I34" s="27">
        <f t="shared" si="0"/>
        <v>2845</v>
      </c>
      <c r="J34" s="22">
        <f t="shared" si="0"/>
        <v>3144</v>
      </c>
      <c r="K34" s="21">
        <f t="shared" si="0"/>
        <v>5221</v>
      </c>
      <c r="L34" s="22">
        <f t="shared" si="0"/>
        <v>707</v>
      </c>
      <c r="M34" s="21">
        <f t="shared" si="0"/>
        <v>334</v>
      </c>
      <c r="N34" s="22">
        <f t="shared" si="0"/>
        <v>2948</v>
      </c>
      <c r="O34" s="21">
        <f t="shared" si="0"/>
        <v>4034</v>
      </c>
      <c r="P34" s="22">
        <f t="shared" si="0"/>
        <v>2164</v>
      </c>
      <c r="Q34" s="21">
        <f t="shared" si="0"/>
        <v>2998</v>
      </c>
      <c r="R34" s="22">
        <f t="shared" si="0"/>
        <v>4250</v>
      </c>
      <c r="S34" s="21">
        <f t="shared" si="0"/>
        <v>4293</v>
      </c>
      <c r="T34" s="22">
        <f t="shared" si="0"/>
        <v>3532</v>
      </c>
      <c r="U34" s="21">
        <f t="shared" si="0"/>
        <v>4984</v>
      </c>
      <c r="V34" s="22">
        <f t="shared" si="0"/>
        <v>3773</v>
      </c>
      <c r="W34" s="21">
        <f t="shared" si="0"/>
        <v>2082</v>
      </c>
      <c r="X34" s="22">
        <f t="shared" si="0"/>
        <v>4687</v>
      </c>
      <c r="Y34" s="21">
        <f t="shared" si="0"/>
        <v>3121</v>
      </c>
    </row>
    <row r="35" spans="1:25" x14ac:dyDescent="0.2">
      <c r="A35" s="50" t="s">
        <v>53</v>
      </c>
      <c r="B35" s="23">
        <f>(B34/B36)</f>
        <v>0.50431349612516452</v>
      </c>
      <c r="C35" s="25">
        <f>C34/B36</f>
        <v>0.49568650387483548</v>
      </c>
      <c r="D35" s="23">
        <f>(D34/D36)</f>
        <v>0.53535085390673387</v>
      </c>
      <c r="E35" s="25">
        <f>E34/D36</f>
        <v>0.46464914609326607</v>
      </c>
      <c r="F35" s="23">
        <f>(F34/F36)</f>
        <v>0.5563593932322054</v>
      </c>
      <c r="G35" s="25">
        <f>G34/F36</f>
        <v>0.44364060676779465</v>
      </c>
      <c r="H35" s="23">
        <f>(H34/H36)</f>
        <v>0.39144385026737966</v>
      </c>
      <c r="I35" s="25">
        <f>I34/H36</f>
        <v>0.60855614973262029</v>
      </c>
      <c r="J35" s="23">
        <f>(J34/J36)</f>
        <v>0.37585176329946207</v>
      </c>
      <c r="K35" s="25">
        <f>K34/J36</f>
        <v>0.62414823670053798</v>
      </c>
      <c r="L35" s="23">
        <f>(L34/L36)</f>
        <v>0.67915465898174832</v>
      </c>
      <c r="M35" s="25">
        <f>M34/L36</f>
        <v>0.32084534101825168</v>
      </c>
      <c r="N35" s="23">
        <f>(N34/N36)</f>
        <v>0.4222285877971928</v>
      </c>
      <c r="O35" s="25">
        <f>O34/N36</f>
        <v>0.57777141220280726</v>
      </c>
      <c r="P35" s="23">
        <f>(P34/P36)</f>
        <v>0.41921735761332818</v>
      </c>
      <c r="Q35" s="25">
        <f>Q34/P36</f>
        <v>0.58078264238667188</v>
      </c>
      <c r="R35" s="23">
        <f>(R34/R36)</f>
        <v>0.49748331967692849</v>
      </c>
      <c r="S35" s="25">
        <f>S34/R36</f>
        <v>0.50251668032307151</v>
      </c>
      <c r="T35" s="23">
        <f>(T34/T36)</f>
        <v>0.41474870831376232</v>
      </c>
      <c r="U35" s="25">
        <f>U34/T36</f>
        <v>0.58525129168623768</v>
      </c>
      <c r="V35" s="23">
        <f>(V34/V36)</f>
        <v>0.64440649017933394</v>
      </c>
      <c r="W35" s="25">
        <f>W34/V36</f>
        <v>0.35559350982066612</v>
      </c>
      <c r="X35" s="23">
        <f>(X34/X36)</f>
        <v>0.60028176229508201</v>
      </c>
      <c r="Y35" s="25">
        <f>Y34/X36</f>
        <v>0.39971823770491804</v>
      </c>
    </row>
    <row r="36" spans="1:25" ht="25.5" x14ac:dyDescent="0.2">
      <c r="A36" s="50" t="s">
        <v>52</v>
      </c>
      <c r="B36" s="75">
        <f>SUM(B5:C33)</f>
        <v>13678</v>
      </c>
      <c r="C36" s="76"/>
      <c r="D36" s="75">
        <f>SUM(D5:E33)</f>
        <v>22602</v>
      </c>
      <c r="E36" s="76"/>
      <c r="F36" s="75">
        <f>SUM(F5:G33)</f>
        <v>8570</v>
      </c>
      <c r="G36" s="76"/>
      <c r="H36" s="75">
        <f>SUM(H5:I33)</f>
        <v>4675</v>
      </c>
      <c r="I36" s="76"/>
      <c r="J36" s="75">
        <f>SUM(J5:K33)</f>
        <v>8365</v>
      </c>
      <c r="K36" s="76"/>
      <c r="L36" s="75">
        <f>SUM(L5:M33)</f>
        <v>1041</v>
      </c>
      <c r="M36" s="76"/>
      <c r="N36" s="75">
        <f>SUM(N5:O33)</f>
        <v>6982</v>
      </c>
      <c r="O36" s="76"/>
      <c r="P36" s="75">
        <f>SUM(P5:Q33)</f>
        <v>5162</v>
      </c>
      <c r="Q36" s="76"/>
      <c r="R36" s="75">
        <f>SUM(R5:S33)</f>
        <v>8543</v>
      </c>
      <c r="S36" s="76"/>
      <c r="T36" s="75">
        <f>SUM(T5:U33)</f>
        <v>8516</v>
      </c>
      <c r="U36" s="76"/>
      <c r="V36" s="75">
        <f>SUM(V5:W33)</f>
        <v>5855</v>
      </c>
      <c r="W36" s="76"/>
      <c r="X36" s="75">
        <f>SUM(X5:Y33)</f>
        <v>7808</v>
      </c>
      <c r="Y36" s="76"/>
    </row>
    <row r="37" spans="1:25" x14ac:dyDescent="0.2">
      <c r="A37" s="4"/>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x14ac:dyDescent="0.2">
      <c r="A38" s="4"/>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x14ac:dyDescent="0.2">
      <c r="A39" s="4"/>
      <c r="B39" s="11"/>
      <c r="C39" s="11"/>
      <c r="D39" s="11"/>
      <c r="E39" s="11"/>
      <c r="F39" s="11"/>
      <c r="G39" s="11"/>
      <c r="H39" s="11"/>
      <c r="I39" s="11"/>
      <c r="J39" s="11"/>
      <c r="K39" s="11"/>
      <c r="L39" s="11"/>
      <c r="M39" s="11"/>
      <c r="N39" s="11"/>
      <c r="O39" s="11"/>
      <c r="P39" s="11"/>
      <c r="Q39" s="11"/>
      <c r="R39" s="11"/>
      <c r="S39" s="11"/>
      <c r="T39" s="11"/>
      <c r="U39" s="11"/>
      <c r="V39" s="11"/>
      <c r="W39" s="11"/>
      <c r="X39" s="11"/>
      <c r="Y39" s="11"/>
    </row>
    <row r="40" spans="1:25" x14ac:dyDescent="0.2">
      <c r="A40" s="4"/>
      <c r="B40" s="11"/>
      <c r="C40" s="11"/>
      <c r="D40" s="11"/>
      <c r="E40" s="11"/>
      <c r="F40" s="11"/>
      <c r="G40" s="11"/>
      <c r="H40" s="11"/>
      <c r="I40" s="11"/>
      <c r="J40" s="11"/>
      <c r="K40" s="11"/>
      <c r="L40" s="11"/>
      <c r="M40" s="11"/>
      <c r="N40" s="11"/>
      <c r="O40" s="11"/>
      <c r="P40" s="11"/>
      <c r="Q40" s="11"/>
      <c r="R40" s="11"/>
      <c r="S40" s="11"/>
      <c r="T40" s="11"/>
      <c r="U40" s="11"/>
      <c r="V40" s="11"/>
      <c r="W40" s="11"/>
      <c r="X40" s="11"/>
      <c r="Y40" s="11"/>
    </row>
    <row r="41" spans="1:25" x14ac:dyDescent="0.2">
      <c r="A41" s="4"/>
      <c r="B41" s="11"/>
      <c r="C41" s="11"/>
      <c r="D41" s="11"/>
      <c r="E41" s="11"/>
      <c r="F41" s="11"/>
      <c r="G41" s="11"/>
      <c r="H41" s="11"/>
      <c r="I41" s="11"/>
      <c r="J41" s="11"/>
      <c r="K41" s="11"/>
      <c r="L41" s="11"/>
      <c r="M41" s="11"/>
      <c r="N41" s="11"/>
      <c r="O41" s="11"/>
      <c r="P41" s="11"/>
      <c r="Q41" s="11"/>
      <c r="R41" s="11"/>
      <c r="S41" s="11"/>
      <c r="T41" s="11"/>
      <c r="U41" s="11"/>
      <c r="V41" s="11"/>
      <c r="W41" s="11"/>
      <c r="X41" s="11"/>
      <c r="Y41" s="11"/>
    </row>
    <row r="42" spans="1:25" x14ac:dyDescent="0.2">
      <c r="A42" s="4"/>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x14ac:dyDescent="0.2">
      <c r="A43" s="4"/>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x14ac:dyDescent="0.2">
      <c r="A44" s="4"/>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x14ac:dyDescent="0.2">
      <c r="A45" s="4"/>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x14ac:dyDescent="0.2">
      <c r="A46" s="4"/>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x14ac:dyDescent="0.2">
      <c r="A47" s="4"/>
      <c r="B47" s="11"/>
      <c r="C47" s="11"/>
      <c r="D47" s="11"/>
      <c r="E47" s="11"/>
      <c r="F47" s="11"/>
      <c r="G47" s="11"/>
      <c r="H47" s="11"/>
      <c r="I47" s="11"/>
      <c r="J47" s="11"/>
      <c r="K47" s="11"/>
      <c r="L47" s="11"/>
      <c r="M47" s="11"/>
      <c r="N47" s="11"/>
      <c r="O47" s="11"/>
      <c r="P47" s="11"/>
      <c r="Q47" s="11"/>
      <c r="R47" s="11"/>
      <c r="S47" s="11"/>
      <c r="T47" s="11"/>
      <c r="U47" s="11"/>
      <c r="V47" s="11"/>
      <c r="W47" s="11"/>
      <c r="X47" s="11"/>
      <c r="Y47" s="11"/>
    </row>
    <row r="48" spans="1:25" x14ac:dyDescent="0.2">
      <c r="A48" s="4"/>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x14ac:dyDescent="0.2">
      <c r="A49" s="4"/>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x14ac:dyDescent="0.2">
      <c r="A50" s="4"/>
      <c r="B50" s="11"/>
      <c r="C50" s="11"/>
      <c r="D50" s="11"/>
      <c r="E50" s="11"/>
      <c r="F50" s="11"/>
      <c r="G50" s="11"/>
      <c r="H50" s="11"/>
      <c r="I50" s="11"/>
      <c r="J50" s="11"/>
      <c r="K50" s="11"/>
      <c r="L50" s="11"/>
      <c r="M50" s="11"/>
      <c r="N50" s="11"/>
      <c r="O50" s="11"/>
      <c r="P50" s="11"/>
      <c r="Q50" s="11"/>
      <c r="R50" s="11"/>
      <c r="S50" s="11"/>
      <c r="T50" s="11"/>
      <c r="U50" s="11"/>
      <c r="V50" s="11"/>
      <c r="W50" s="11"/>
      <c r="X50" s="11"/>
      <c r="Y50" s="11"/>
    </row>
  </sheetData>
  <mergeCells count="37">
    <mergeCell ref="A1:A4"/>
    <mergeCell ref="B1:C2"/>
    <mergeCell ref="D1:E2"/>
    <mergeCell ref="F1:G2"/>
    <mergeCell ref="H1:I2"/>
    <mergeCell ref="L36:M36"/>
    <mergeCell ref="L1:M2"/>
    <mergeCell ref="B3:C3"/>
    <mergeCell ref="D3:E3"/>
    <mergeCell ref="F3:G3"/>
    <mergeCell ref="H3:I3"/>
    <mergeCell ref="J3:K3"/>
    <mergeCell ref="L3:M3"/>
    <mergeCell ref="J1:K2"/>
    <mergeCell ref="B36:C36"/>
    <mergeCell ref="D36:E36"/>
    <mergeCell ref="F36:G36"/>
    <mergeCell ref="H36:I36"/>
    <mergeCell ref="J36:K36"/>
    <mergeCell ref="N1:O2"/>
    <mergeCell ref="N3:O3"/>
    <mergeCell ref="N36:O36"/>
    <mergeCell ref="P1:Q2"/>
    <mergeCell ref="P3:Q3"/>
    <mergeCell ref="P36:Q36"/>
    <mergeCell ref="R1:S2"/>
    <mergeCell ref="R3:S3"/>
    <mergeCell ref="R36:S36"/>
    <mergeCell ref="T1:U2"/>
    <mergeCell ref="T3:U3"/>
    <mergeCell ref="T36:U36"/>
    <mergeCell ref="V1:W2"/>
    <mergeCell ref="V3:W3"/>
    <mergeCell ref="V36:W36"/>
    <mergeCell ref="X1:Y2"/>
    <mergeCell ref="X3:Y3"/>
    <mergeCell ref="X36:Y36"/>
  </mergeCells>
  <pageMargins left="0.7" right="0.7"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zoomScaleNormal="100" zoomScaleSheetLayoutView="85" workbookViewId="0">
      <pane xSplit="1" topLeftCell="B1" activePane="topRight" state="frozen"/>
      <selection pane="topRight" activeCell="C42" sqref="C42"/>
    </sheetView>
  </sheetViews>
  <sheetFormatPr defaultRowHeight="14.25" x14ac:dyDescent="0.2"/>
  <cols>
    <col min="1" max="1" width="17.28515625" style="5" customWidth="1"/>
    <col min="2" max="5" width="19.7109375" style="12" customWidth="1"/>
    <col min="6" max="16384" width="9.140625" style="5"/>
  </cols>
  <sheetData>
    <row r="1" spans="1:5" ht="14.25" customHeight="1" x14ac:dyDescent="0.2">
      <c r="A1" s="78"/>
      <c r="B1" s="72" t="s">
        <v>105</v>
      </c>
      <c r="C1" s="73"/>
      <c r="D1" s="72" t="s">
        <v>106</v>
      </c>
      <c r="E1" s="89"/>
    </row>
    <row r="2" spans="1:5" x14ac:dyDescent="0.2">
      <c r="A2" s="79"/>
      <c r="B2" s="72"/>
      <c r="C2" s="73"/>
      <c r="D2" s="72"/>
      <c r="E2" s="89"/>
    </row>
    <row r="3" spans="1:5" ht="14.25" customHeight="1" x14ac:dyDescent="0.2">
      <c r="A3" s="79"/>
      <c r="B3" s="72" t="s">
        <v>1</v>
      </c>
      <c r="C3" s="73"/>
      <c r="D3" s="72" t="s">
        <v>1</v>
      </c>
      <c r="E3" s="89"/>
    </row>
    <row r="4" spans="1:5" x14ac:dyDescent="0.2">
      <c r="A4" s="80"/>
      <c r="B4" s="34" t="s">
        <v>107</v>
      </c>
      <c r="C4" s="38" t="s">
        <v>108</v>
      </c>
      <c r="D4" s="32" t="s">
        <v>109</v>
      </c>
      <c r="E4" s="36" t="s">
        <v>110</v>
      </c>
    </row>
    <row r="5" spans="1:5" x14ac:dyDescent="0.2">
      <c r="A5" s="29" t="s">
        <v>23</v>
      </c>
      <c r="B5" s="9"/>
      <c r="C5" s="7"/>
      <c r="D5" s="9"/>
      <c r="E5" s="7"/>
    </row>
    <row r="6" spans="1:5" x14ac:dyDescent="0.2">
      <c r="A6" s="29" t="s">
        <v>24</v>
      </c>
      <c r="B6" s="9"/>
      <c r="C6" s="7"/>
      <c r="D6" s="9"/>
      <c r="E6" s="7"/>
    </row>
    <row r="7" spans="1:5" x14ac:dyDescent="0.2">
      <c r="A7" s="29" t="s">
        <v>25</v>
      </c>
      <c r="B7" s="9"/>
      <c r="C7" s="7"/>
      <c r="D7" s="9"/>
      <c r="E7" s="7"/>
    </row>
    <row r="8" spans="1:5" x14ac:dyDescent="0.2">
      <c r="A8" s="29" t="s">
        <v>26</v>
      </c>
      <c r="B8" s="9"/>
      <c r="C8" s="7"/>
      <c r="D8" s="9"/>
      <c r="E8" s="7"/>
    </row>
    <row r="9" spans="1:5" x14ac:dyDescent="0.2">
      <c r="A9" s="29" t="s">
        <v>27</v>
      </c>
      <c r="B9" s="9"/>
      <c r="C9" s="7"/>
      <c r="D9" s="9"/>
      <c r="E9" s="7"/>
    </row>
    <row r="10" spans="1:5" x14ac:dyDescent="0.2">
      <c r="A10" s="29" t="s">
        <v>28</v>
      </c>
      <c r="B10" s="13">
        <v>12274</v>
      </c>
      <c r="C10" s="15">
        <v>10166</v>
      </c>
      <c r="D10" s="9"/>
      <c r="E10" s="7"/>
    </row>
    <row r="11" spans="1:5" x14ac:dyDescent="0.2">
      <c r="A11" s="29" t="s">
        <v>29</v>
      </c>
      <c r="B11" s="9"/>
      <c r="C11" s="7"/>
      <c r="D11" s="9"/>
      <c r="E11" s="7"/>
    </row>
    <row r="12" spans="1:5" x14ac:dyDescent="0.2">
      <c r="A12" s="29" t="s">
        <v>30</v>
      </c>
      <c r="B12" s="9"/>
      <c r="C12" s="7"/>
      <c r="D12" s="9"/>
      <c r="E12" s="7"/>
    </row>
    <row r="13" spans="1:5" x14ac:dyDescent="0.2">
      <c r="A13" s="29" t="s">
        <v>31</v>
      </c>
      <c r="B13" s="9"/>
      <c r="C13" s="7"/>
      <c r="D13" s="9"/>
      <c r="E13" s="7"/>
    </row>
    <row r="14" spans="1:5" x14ac:dyDescent="0.2">
      <c r="A14" s="29" t="s">
        <v>32</v>
      </c>
      <c r="B14" s="9"/>
      <c r="C14" s="7"/>
      <c r="D14" s="9"/>
      <c r="E14" s="7"/>
    </row>
    <row r="15" spans="1:5" x14ac:dyDescent="0.2">
      <c r="A15" s="29" t="s">
        <v>33</v>
      </c>
      <c r="B15" s="9"/>
      <c r="C15" s="7"/>
      <c r="D15" s="13">
        <v>5883</v>
      </c>
      <c r="E15" s="15">
        <v>3550</v>
      </c>
    </row>
    <row r="16" spans="1:5" s="8" customFormat="1" x14ac:dyDescent="0.2">
      <c r="A16" s="30" t="s">
        <v>34</v>
      </c>
      <c r="B16" s="9"/>
      <c r="C16" s="7"/>
      <c r="D16" s="9"/>
      <c r="E16" s="7"/>
    </row>
    <row r="17" spans="1:5" x14ac:dyDescent="0.2">
      <c r="A17" s="29" t="s">
        <v>35</v>
      </c>
      <c r="B17" s="9"/>
      <c r="C17" s="7"/>
      <c r="D17" s="9"/>
      <c r="E17" s="7"/>
    </row>
    <row r="18" spans="1:5" x14ac:dyDescent="0.2">
      <c r="A18" s="29" t="s">
        <v>36</v>
      </c>
      <c r="B18" s="9"/>
      <c r="C18" s="7"/>
      <c r="D18" s="9"/>
      <c r="E18" s="7"/>
    </row>
    <row r="19" spans="1:5" x14ac:dyDescent="0.2">
      <c r="A19" s="29" t="s">
        <v>37</v>
      </c>
      <c r="B19" s="9"/>
      <c r="C19" s="7"/>
      <c r="D19" s="9"/>
      <c r="E19" s="7"/>
    </row>
    <row r="20" spans="1:5" x14ac:dyDescent="0.2">
      <c r="A20" s="29" t="s">
        <v>38</v>
      </c>
      <c r="B20" s="9"/>
      <c r="C20" s="7"/>
      <c r="D20" s="9"/>
      <c r="E20" s="7"/>
    </row>
    <row r="21" spans="1:5" x14ac:dyDescent="0.2">
      <c r="A21" s="29" t="s">
        <v>39</v>
      </c>
      <c r="B21" s="9"/>
      <c r="C21" s="7"/>
      <c r="D21" s="9"/>
      <c r="E21" s="7"/>
    </row>
    <row r="22" spans="1:5" x14ac:dyDescent="0.2">
      <c r="A22" s="29" t="s">
        <v>40</v>
      </c>
      <c r="B22" s="9"/>
      <c r="C22" s="7"/>
      <c r="D22" s="9"/>
      <c r="E22" s="7"/>
    </row>
    <row r="23" spans="1:5" x14ac:dyDescent="0.2">
      <c r="A23" s="29" t="s">
        <v>41</v>
      </c>
      <c r="B23" s="9"/>
      <c r="C23" s="7"/>
      <c r="D23" s="9"/>
      <c r="E23" s="7"/>
    </row>
    <row r="24" spans="1:5" x14ac:dyDescent="0.2">
      <c r="A24" s="29" t="s">
        <v>42</v>
      </c>
      <c r="B24" s="9"/>
      <c r="C24" s="7"/>
      <c r="D24" s="9"/>
      <c r="E24" s="7"/>
    </row>
    <row r="25" spans="1:5" x14ac:dyDescent="0.2">
      <c r="A25" s="29" t="s">
        <v>43</v>
      </c>
      <c r="B25" s="9"/>
      <c r="C25" s="7"/>
      <c r="D25" s="9"/>
      <c r="E25" s="7"/>
    </row>
    <row r="26" spans="1:5" x14ac:dyDescent="0.2">
      <c r="A26" s="29" t="s">
        <v>44</v>
      </c>
      <c r="B26" s="9"/>
      <c r="C26" s="7"/>
      <c r="D26" s="9"/>
      <c r="E26" s="7"/>
    </row>
    <row r="27" spans="1:5" x14ac:dyDescent="0.2">
      <c r="A27" s="29" t="s">
        <v>45</v>
      </c>
      <c r="B27" s="9"/>
      <c r="C27" s="7"/>
      <c r="D27" s="9"/>
      <c r="E27" s="7"/>
    </row>
    <row r="28" spans="1:5" x14ac:dyDescent="0.2">
      <c r="A28" s="29" t="s">
        <v>46</v>
      </c>
      <c r="B28" s="9"/>
      <c r="C28" s="7"/>
      <c r="D28" s="9"/>
      <c r="E28" s="7"/>
    </row>
    <row r="29" spans="1:5" x14ac:dyDescent="0.2">
      <c r="A29" s="29" t="s">
        <v>47</v>
      </c>
      <c r="B29" s="9"/>
      <c r="C29" s="7"/>
      <c r="D29" s="9"/>
      <c r="E29" s="7"/>
    </row>
    <row r="30" spans="1:5" x14ac:dyDescent="0.2">
      <c r="A30" s="29" t="s">
        <v>48</v>
      </c>
      <c r="B30" s="9"/>
      <c r="C30" s="7"/>
      <c r="D30" s="9"/>
      <c r="E30" s="7"/>
    </row>
    <row r="31" spans="1:5" x14ac:dyDescent="0.2">
      <c r="A31" s="29" t="s">
        <v>49</v>
      </c>
      <c r="B31" s="9"/>
      <c r="C31" s="7"/>
      <c r="D31" s="13">
        <v>21468</v>
      </c>
      <c r="E31" s="15">
        <v>13818</v>
      </c>
    </row>
    <row r="32" spans="1:5" x14ac:dyDescent="0.2">
      <c r="A32" s="29" t="s">
        <v>50</v>
      </c>
      <c r="B32" s="9"/>
      <c r="C32" s="7"/>
      <c r="D32" s="9"/>
      <c r="E32" s="7"/>
    </row>
    <row r="33" spans="1:5" x14ac:dyDescent="0.2">
      <c r="A33" s="29" t="s">
        <v>51</v>
      </c>
      <c r="B33" s="13">
        <v>3755</v>
      </c>
      <c r="C33" s="15">
        <v>1913</v>
      </c>
      <c r="D33" s="9"/>
      <c r="E33" s="7"/>
    </row>
    <row r="34" spans="1:5" ht="25.5" x14ac:dyDescent="0.2">
      <c r="A34" s="49" t="s">
        <v>54</v>
      </c>
      <c r="B34" s="22">
        <f>SUM(B5:B33)</f>
        <v>16029</v>
      </c>
      <c r="C34" s="21">
        <f>SUM(C5:C33)</f>
        <v>12079</v>
      </c>
      <c r="D34" s="37">
        <f>SUM(D5:D33)</f>
        <v>27351</v>
      </c>
      <c r="E34" s="21">
        <f>SUM(E5:E33)</f>
        <v>17368</v>
      </c>
    </row>
    <row r="35" spans="1:5" x14ac:dyDescent="0.2">
      <c r="A35" s="50" t="s">
        <v>53</v>
      </c>
      <c r="B35" s="23">
        <f>(B34/B36)</f>
        <v>0.57026469332574359</v>
      </c>
      <c r="C35" s="25">
        <f>C34/B36</f>
        <v>0.42973530667425641</v>
      </c>
      <c r="D35" s="23">
        <f>(D34/D36)</f>
        <v>0.6116192222545227</v>
      </c>
      <c r="E35" s="25">
        <f>E34/D36</f>
        <v>0.3883807777454773</v>
      </c>
    </row>
    <row r="36" spans="1:5" ht="25.5" x14ac:dyDescent="0.2">
      <c r="A36" s="50" t="s">
        <v>52</v>
      </c>
      <c r="B36" s="75">
        <f>SUM(B5:C33)</f>
        <v>28108</v>
      </c>
      <c r="C36" s="76"/>
      <c r="D36" s="75">
        <f>SUM(D5:E33)</f>
        <v>44719</v>
      </c>
      <c r="E36" s="76"/>
    </row>
    <row r="37" spans="1:5" x14ac:dyDescent="0.2">
      <c r="A37" s="4"/>
      <c r="B37" s="11"/>
      <c r="C37" s="11"/>
      <c r="D37" s="11"/>
      <c r="E37" s="11"/>
    </row>
    <row r="38" spans="1:5" x14ac:dyDescent="0.2">
      <c r="A38" s="4"/>
      <c r="B38" s="11"/>
      <c r="C38" s="11"/>
      <c r="D38" s="11"/>
      <c r="E38" s="11"/>
    </row>
    <row r="39" spans="1:5" x14ac:dyDescent="0.2">
      <c r="A39" s="4"/>
      <c r="B39" s="11"/>
      <c r="C39" s="11"/>
      <c r="D39" s="11"/>
      <c r="E39" s="11"/>
    </row>
    <row r="40" spans="1:5" x14ac:dyDescent="0.2">
      <c r="A40" s="4"/>
      <c r="B40" s="11"/>
      <c r="C40" s="11"/>
      <c r="D40" s="11"/>
      <c r="E40" s="11"/>
    </row>
    <row r="41" spans="1:5" x14ac:dyDescent="0.2">
      <c r="A41" s="4"/>
      <c r="B41" s="11"/>
      <c r="C41" s="11"/>
      <c r="D41" s="11"/>
      <c r="E41" s="11"/>
    </row>
    <row r="42" spans="1:5" x14ac:dyDescent="0.2">
      <c r="A42" s="4"/>
      <c r="B42" s="11"/>
      <c r="C42" s="11"/>
      <c r="D42" s="11"/>
      <c r="E42" s="11"/>
    </row>
    <row r="43" spans="1:5" x14ac:dyDescent="0.2">
      <c r="A43" s="4"/>
      <c r="B43" s="11"/>
      <c r="C43" s="11"/>
      <c r="D43" s="11"/>
      <c r="E43" s="11"/>
    </row>
    <row r="44" spans="1:5" x14ac:dyDescent="0.2">
      <c r="A44" s="4"/>
      <c r="B44" s="11"/>
      <c r="C44" s="11"/>
      <c r="D44" s="11"/>
      <c r="E44" s="11"/>
    </row>
    <row r="45" spans="1:5" x14ac:dyDescent="0.2">
      <c r="A45" s="4"/>
      <c r="B45" s="11"/>
      <c r="C45" s="11"/>
      <c r="D45" s="11"/>
      <c r="E45" s="11"/>
    </row>
    <row r="46" spans="1:5" x14ac:dyDescent="0.2">
      <c r="A46" s="4"/>
      <c r="B46" s="11"/>
      <c r="C46" s="11"/>
      <c r="D46" s="11"/>
      <c r="E46" s="11"/>
    </row>
    <row r="47" spans="1:5" x14ac:dyDescent="0.2">
      <c r="A47" s="4"/>
      <c r="B47" s="11"/>
      <c r="C47" s="11"/>
      <c r="D47" s="11"/>
      <c r="E47" s="11"/>
    </row>
    <row r="48" spans="1:5" x14ac:dyDescent="0.2">
      <c r="A48" s="4"/>
      <c r="B48" s="11"/>
      <c r="C48" s="11"/>
      <c r="D48" s="11"/>
      <c r="E48" s="11"/>
    </row>
    <row r="49" spans="1:5" x14ac:dyDescent="0.2">
      <c r="A49" s="4"/>
      <c r="B49" s="11"/>
      <c r="C49" s="11"/>
      <c r="D49" s="11"/>
      <c r="E49" s="11"/>
    </row>
    <row r="50" spans="1:5" x14ac:dyDescent="0.2">
      <c r="A50" s="4"/>
      <c r="B50" s="11"/>
      <c r="C50" s="11"/>
      <c r="D50" s="11"/>
      <c r="E50" s="11"/>
    </row>
  </sheetData>
  <mergeCells count="7">
    <mergeCell ref="B36:C36"/>
    <mergeCell ref="D36:E36"/>
    <mergeCell ref="B3:C3"/>
    <mergeCell ref="D3:E3"/>
    <mergeCell ref="A1:A4"/>
    <mergeCell ref="B1:C2"/>
    <mergeCell ref="D1:E2"/>
  </mergeCells>
  <pageMargins left="0.7" right="0.7" top="0.75" bottom="0.75" header="0.3" footer="0.3"/>
  <pageSetup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zoomScaleNormal="100" zoomScaleSheetLayoutView="85" workbookViewId="0">
      <pane xSplit="1" topLeftCell="B1" activePane="topRight" state="frozen"/>
      <selection pane="topRight" activeCell="D22" sqref="D22"/>
    </sheetView>
  </sheetViews>
  <sheetFormatPr defaultRowHeight="14.25" x14ac:dyDescent="0.2"/>
  <cols>
    <col min="1" max="1" width="17.28515625" style="5" customWidth="1"/>
    <col min="2" max="5" width="19.7109375" style="12" customWidth="1"/>
    <col min="6" max="16384" width="9.140625" style="5"/>
  </cols>
  <sheetData>
    <row r="1" spans="1:5" ht="14.25" customHeight="1" x14ac:dyDescent="0.2">
      <c r="A1" s="78"/>
      <c r="B1" s="72" t="s">
        <v>111</v>
      </c>
      <c r="C1" s="73"/>
      <c r="D1" s="72" t="s">
        <v>128</v>
      </c>
      <c r="E1" s="89"/>
    </row>
    <row r="2" spans="1:5" x14ac:dyDescent="0.2">
      <c r="A2" s="79"/>
      <c r="B2" s="72"/>
      <c r="C2" s="73"/>
      <c r="D2" s="72"/>
      <c r="E2" s="89"/>
    </row>
    <row r="3" spans="1:5" ht="14.25" customHeight="1" x14ac:dyDescent="0.2">
      <c r="A3" s="79"/>
      <c r="B3" s="72" t="s">
        <v>1</v>
      </c>
      <c r="C3" s="73"/>
      <c r="D3" s="72" t="s">
        <v>1</v>
      </c>
      <c r="E3" s="89"/>
    </row>
    <row r="4" spans="1:5" x14ac:dyDescent="0.2">
      <c r="A4" s="80"/>
      <c r="B4" s="34" t="s">
        <v>126</v>
      </c>
      <c r="C4" s="38" t="s">
        <v>127</v>
      </c>
      <c r="D4" s="32" t="s">
        <v>124</v>
      </c>
      <c r="E4" s="36" t="s">
        <v>125</v>
      </c>
    </row>
    <row r="5" spans="1:5" x14ac:dyDescent="0.2">
      <c r="A5" s="29" t="s">
        <v>23</v>
      </c>
      <c r="B5" s="9"/>
      <c r="C5" s="7"/>
      <c r="D5" s="9"/>
      <c r="E5" s="7"/>
    </row>
    <row r="6" spans="1:5" x14ac:dyDescent="0.2">
      <c r="A6" s="29" t="s">
        <v>24</v>
      </c>
      <c r="B6" s="9"/>
      <c r="C6" s="7"/>
      <c r="D6" s="9"/>
      <c r="E6" s="7"/>
    </row>
    <row r="7" spans="1:5" x14ac:dyDescent="0.2">
      <c r="A7" s="29" t="s">
        <v>25</v>
      </c>
      <c r="B7" s="9"/>
      <c r="C7" s="7"/>
      <c r="D7" s="9"/>
      <c r="E7" s="7"/>
    </row>
    <row r="8" spans="1:5" x14ac:dyDescent="0.2">
      <c r="A8" s="29" t="s">
        <v>26</v>
      </c>
      <c r="B8" s="9"/>
      <c r="C8" s="7"/>
      <c r="D8" s="9"/>
      <c r="E8" s="7"/>
    </row>
    <row r="9" spans="1:5" x14ac:dyDescent="0.2">
      <c r="A9" s="29" t="s">
        <v>27</v>
      </c>
      <c r="B9" s="9"/>
      <c r="C9" s="7"/>
      <c r="D9" s="9"/>
      <c r="E9" s="7"/>
    </row>
    <row r="10" spans="1:5" x14ac:dyDescent="0.2">
      <c r="A10" s="29" t="s">
        <v>28</v>
      </c>
      <c r="B10" s="9"/>
      <c r="C10" s="7"/>
      <c r="D10" s="9"/>
      <c r="E10" s="7"/>
    </row>
    <row r="11" spans="1:5" x14ac:dyDescent="0.2">
      <c r="A11" s="29" t="s">
        <v>29</v>
      </c>
      <c r="B11" s="9"/>
      <c r="C11" s="7"/>
      <c r="D11" s="9"/>
      <c r="E11" s="7"/>
    </row>
    <row r="12" spans="1:5" x14ac:dyDescent="0.2">
      <c r="A12" s="29" t="s">
        <v>30</v>
      </c>
      <c r="B12" s="9"/>
      <c r="C12" s="7"/>
      <c r="D12" s="9"/>
      <c r="E12" s="7"/>
    </row>
    <row r="13" spans="1:5" x14ac:dyDescent="0.2">
      <c r="A13" s="29" t="s">
        <v>31</v>
      </c>
      <c r="B13" s="9"/>
      <c r="C13" s="7"/>
      <c r="D13" s="9"/>
      <c r="E13" s="7"/>
    </row>
    <row r="14" spans="1:5" x14ac:dyDescent="0.2">
      <c r="A14" s="29" t="s">
        <v>32</v>
      </c>
      <c r="B14" s="9"/>
      <c r="C14" s="7"/>
      <c r="D14" s="9"/>
      <c r="E14" s="7"/>
    </row>
    <row r="15" spans="1:5" x14ac:dyDescent="0.2">
      <c r="A15" s="29" t="s">
        <v>33</v>
      </c>
      <c r="B15" s="9"/>
      <c r="C15" s="7"/>
      <c r="D15" s="9"/>
      <c r="E15" s="7"/>
    </row>
    <row r="16" spans="1:5" s="8" customFormat="1" x14ac:dyDescent="0.2">
      <c r="A16" s="30" t="s">
        <v>34</v>
      </c>
      <c r="B16" s="9"/>
      <c r="C16" s="7"/>
      <c r="D16" s="9"/>
      <c r="E16" s="7"/>
    </row>
    <row r="17" spans="1:5" x14ac:dyDescent="0.2">
      <c r="A17" s="29" t="s">
        <v>35</v>
      </c>
      <c r="B17" s="9"/>
      <c r="C17" s="7"/>
      <c r="D17" s="9"/>
      <c r="E17" s="7"/>
    </row>
    <row r="18" spans="1:5" x14ac:dyDescent="0.2">
      <c r="A18" s="29" t="s">
        <v>36</v>
      </c>
      <c r="B18" s="9"/>
      <c r="C18" s="7"/>
      <c r="D18" s="9"/>
      <c r="E18" s="7"/>
    </row>
    <row r="19" spans="1:5" x14ac:dyDescent="0.2">
      <c r="A19" s="29" t="s">
        <v>37</v>
      </c>
      <c r="B19" s="9"/>
      <c r="C19" s="7"/>
      <c r="D19" s="9"/>
      <c r="E19" s="7"/>
    </row>
    <row r="20" spans="1:5" x14ac:dyDescent="0.2">
      <c r="A20" s="29" t="s">
        <v>38</v>
      </c>
      <c r="B20" s="9"/>
      <c r="C20" s="7"/>
      <c r="D20" s="9"/>
      <c r="E20" s="7"/>
    </row>
    <row r="21" spans="1:5" x14ac:dyDescent="0.2">
      <c r="A21" s="29" t="s">
        <v>39</v>
      </c>
      <c r="B21" s="9"/>
      <c r="C21" s="7"/>
      <c r="D21" s="9"/>
      <c r="E21" s="7"/>
    </row>
    <row r="22" spans="1:5" x14ac:dyDescent="0.2">
      <c r="A22" s="29" t="s">
        <v>40</v>
      </c>
      <c r="B22" s="13">
        <v>22101</v>
      </c>
      <c r="C22" s="15">
        <v>10741</v>
      </c>
      <c r="D22" s="9"/>
      <c r="E22" s="7"/>
    </row>
    <row r="23" spans="1:5" x14ac:dyDescent="0.2">
      <c r="A23" s="29" t="s">
        <v>41</v>
      </c>
      <c r="B23" s="9"/>
      <c r="C23" s="7"/>
      <c r="D23" s="9"/>
      <c r="E23" s="7"/>
    </row>
    <row r="24" spans="1:5" x14ac:dyDescent="0.2">
      <c r="A24" s="29" t="s">
        <v>42</v>
      </c>
      <c r="B24" s="9"/>
      <c r="C24" s="7"/>
      <c r="D24" s="9"/>
      <c r="E24" s="7"/>
    </row>
    <row r="25" spans="1:5" x14ac:dyDescent="0.2">
      <c r="A25" s="29" t="s">
        <v>43</v>
      </c>
      <c r="B25" s="9"/>
      <c r="C25" s="7"/>
      <c r="D25" s="9"/>
      <c r="E25" s="7"/>
    </row>
    <row r="26" spans="1:5" x14ac:dyDescent="0.2">
      <c r="A26" s="29" t="s">
        <v>44</v>
      </c>
      <c r="B26" s="9"/>
      <c r="C26" s="7"/>
      <c r="D26" s="9"/>
      <c r="E26" s="7"/>
    </row>
    <row r="27" spans="1:5" x14ac:dyDescent="0.2">
      <c r="A27" s="29" t="s">
        <v>45</v>
      </c>
      <c r="B27" s="9"/>
      <c r="C27" s="7"/>
      <c r="D27" s="9"/>
      <c r="E27" s="7"/>
    </row>
    <row r="28" spans="1:5" x14ac:dyDescent="0.2">
      <c r="A28" s="29" t="s">
        <v>46</v>
      </c>
      <c r="B28" s="9"/>
      <c r="C28" s="7"/>
      <c r="D28" s="9"/>
      <c r="E28" s="7"/>
    </row>
    <row r="29" spans="1:5" x14ac:dyDescent="0.2">
      <c r="A29" s="29" t="s">
        <v>47</v>
      </c>
      <c r="B29" s="9"/>
      <c r="C29" s="7"/>
      <c r="D29" s="54">
        <v>12978</v>
      </c>
      <c r="E29" s="55">
        <v>14094</v>
      </c>
    </row>
    <row r="30" spans="1:5" x14ac:dyDescent="0.2">
      <c r="A30" s="29" t="s">
        <v>48</v>
      </c>
      <c r="B30" s="9"/>
      <c r="C30" s="7"/>
      <c r="D30" s="9"/>
      <c r="E30" s="7"/>
    </row>
    <row r="31" spans="1:5" x14ac:dyDescent="0.2">
      <c r="A31" s="29" t="s">
        <v>49</v>
      </c>
      <c r="B31" s="9"/>
      <c r="C31" s="7"/>
      <c r="D31" s="9"/>
      <c r="E31" s="7"/>
    </row>
    <row r="32" spans="1:5" x14ac:dyDescent="0.2">
      <c r="A32" s="29" t="s">
        <v>50</v>
      </c>
      <c r="B32" s="9"/>
      <c r="C32" s="7"/>
      <c r="D32" s="9"/>
      <c r="E32" s="7"/>
    </row>
    <row r="33" spans="1:5" x14ac:dyDescent="0.2">
      <c r="A33" s="29" t="s">
        <v>51</v>
      </c>
      <c r="B33" s="9"/>
      <c r="C33" s="7"/>
      <c r="D33" s="9"/>
      <c r="E33" s="7"/>
    </row>
    <row r="34" spans="1:5" ht="25.5" x14ac:dyDescent="0.2">
      <c r="A34" s="49" t="s">
        <v>54</v>
      </c>
      <c r="B34" s="22">
        <f>SUM(B5:B33)</f>
        <v>22101</v>
      </c>
      <c r="C34" s="21">
        <f>SUM(C5:C33)</f>
        <v>10741</v>
      </c>
      <c r="D34" s="37">
        <f>SUM(D5:D33)</f>
        <v>12978</v>
      </c>
      <c r="E34" s="21">
        <f>SUM(E5:E33)</f>
        <v>14094</v>
      </c>
    </row>
    <row r="35" spans="1:5" x14ac:dyDescent="0.2">
      <c r="A35" s="50" t="s">
        <v>53</v>
      </c>
      <c r="B35" s="23">
        <f>(B34/B36)</f>
        <v>0.67294927227330859</v>
      </c>
      <c r="C35" s="25">
        <f>C34/B36</f>
        <v>0.32705072772669141</v>
      </c>
      <c r="D35" s="23">
        <f>(D34/D36)</f>
        <v>0.47938829787234044</v>
      </c>
      <c r="E35" s="25">
        <f>E34/D36</f>
        <v>0.52061170212765961</v>
      </c>
    </row>
    <row r="36" spans="1:5" ht="25.5" x14ac:dyDescent="0.2">
      <c r="A36" s="50" t="s">
        <v>52</v>
      </c>
      <c r="B36" s="75">
        <f>SUM(B5:C33)</f>
        <v>32842</v>
      </c>
      <c r="C36" s="76"/>
      <c r="D36" s="75">
        <f>SUM(D5:E33)</f>
        <v>27072</v>
      </c>
      <c r="E36" s="76"/>
    </row>
    <row r="37" spans="1:5" x14ac:dyDescent="0.2">
      <c r="A37" s="4"/>
      <c r="B37" s="11"/>
      <c r="C37" s="11"/>
      <c r="D37" s="11"/>
      <c r="E37" s="11"/>
    </row>
    <row r="38" spans="1:5" x14ac:dyDescent="0.2">
      <c r="A38" s="4"/>
      <c r="B38" s="11"/>
      <c r="C38" s="11"/>
      <c r="D38" s="11"/>
      <c r="E38" s="11"/>
    </row>
    <row r="39" spans="1:5" x14ac:dyDescent="0.2">
      <c r="A39" s="4"/>
      <c r="B39" s="11"/>
      <c r="C39" s="11"/>
      <c r="D39" s="11"/>
      <c r="E39" s="11"/>
    </row>
    <row r="40" spans="1:5" x14ac:dyDescent="0.2">
      <c r="A40" s="4"/>
      <c r="B40" s="11"/>
      <c r="C40" s="11"/>
      <c r="D40" s="11"/>
      <c r="E40" s="11"/>
    </row>
    <row r="41" spans="1:5" x14ac:dyDescent="0.2">
      <c r="A41" s="4"/>
      <c r="B41" s="11"/>
      <c r="C41" s="11"/>
      <c r="D41" s="11"/>
      <c r="E41" s="11"/>
    </row>
    <row r="42" spans="1:5" x14ac:dyDescent="0.2">
      <c r="A42" s="4"/>
      <c r="B42" s="11"/>
      <c r="C42" s="11"/>
      <c r="D42" s="11"/>
      <c r="E42" s="11"/>
    </row>
    <row r="43" spans="1:5" x14ac:dyDescent="0.2">
      <c r="A43" s="4"/>
      <c r="B43" s="11"/>
      <c r="C43" s="11"/>
      <c r="D43" s="11"/>
      <c r="E43" s="11"/>
    </row>
    <row r="44" spans="1:5" x14ac:dyDescent="0.2">
      <c r="A44" s="4"/>
      <c r="B44" s="11"/>
      <c r="C44" s="11"/>
      <c r="D44" s="11"/>
      <c r="E44" s="11"/>
    </row>
    <row r="45" spans="1:5" x14ac:dyDescent="0.2">
      <c r="A45" s="4"/>
      <c r="B45" s="11"/>
      <c r="C45" s="11"/>
      <c r="D45" s="11"/>
      <c r="E45" s="11"/>
    </row>
    <row r="46" spans="1:5" x14ac:dyDescent="0.2">
      <c r="A46" s="4"/>
      <c r="B46" s="11"/>
      <c r="C46" s="11"/>
      <c r="D46" s="11"/>
      <c r="E46" s="11"/>
    </row>
    <row r="47" spans="1:5" x14ac:dyDescent="0.2">
      <c r="A47" s="4"/>
      <c r="B47" s="11"/>
      <c r="C47" s="11"/>
      <c r="D47" s="11"/>
      <c r="E47" s="11"/>
    </row>
    <row r="48" spans="1:5" x14ac:dyDescent="0.2">
      <c r="A48" s="4"/>
      <c r="B48" s="11"/>
      <c r="C48" s="11"/>
      <c r="D48" s="11"/>
      <c r="E48" s="11"/>
    </row>
    <row r="49" spans="1:5" x14ac:dyDescent="0.2">
      <c r="A49" s="4"/>
      <c r="B49" s="11"/>
      <c r="C49" s="11"/>
      <c r="D49" s="11"/>
      <c r="E49" s="11"/>
    </row>
    <row r="50" spans="1:5" x14ac:dyDescent="0.2">
      <c r="A50" s="4"/>
      <c r="B50" s="11"/>
      <c r="C50" s="11"/>
      <c r="D50" s="11"/>
      <c r="E50" s="11"/>
    </row>
  </sheetData>
  <mergeCells count="7">
    <mergeCell ref="B36:C36"/>
    <mergeCell ref="D36:E36"/>
    <mergeCell ref="A1:A4"/>
    <mergeCell ref="B1:C2"/>
    <mergeCell ref="D1:E2"/>
    <mergeCell ref="B3:C3"/>
    <mergeCell ref="D3:E3"/>
  </mergeCells>
  <pageMargins left="0.7" right="0.7" top="0.75" bottom="0.75" header="0.3" footer="0.3"/>
  <pageSetup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zoomScale="160" zoomScaleNormal="160" workbookViewId="0">
      <selection activeCell="G20" sqref="G20"/>
    </sheetView>
  </sheetViews>
  <sheetFormatPr defaultRowHeight="15" x14ac:dyDescent="0.25"/>
  <cols>
    <col min="1" max="1" width="15.140625" style="57" customWidth="1"/>
    <col min="2" max="2" width="15.7109375" style="57" customWidth="1"/>
    <col min="3" max="3" width="7.85546875" style="57" bestFit="1" customWidth="1"/>
    <col min="4" max="4" width="13.7109375" style="57" bestFit="1" customWidth="1"/>
    <col min="5" max="5" width="14" style="57" bestFit="1" customWidth="1"/>
    <col min="6" max="16384" width="9.140625" style="57"/>
  </cols>
  <sheetData>
    <row r="1" spans="1:2" x14ac:dyDescent="0.25">
      <c r="A1" s="56" t="s">
        <v>129</v>
      </c>
      <c r="B1" s="63" t="s">
        <v>130</v>
      </c>
    </row>
    <row r="2" spans="1:2" x14ac:dyDescent="0.25">
      <c r="A2" s="58" t="s">
        <v>131</v>
      </c>
      <c r="B2" s="59">
        <v>1738</v>
      </c>
    </row>
    <row r="3" spans="1:2" x14ac:dyDescent="0.25">
      <c r="A3" s="58" t="s">
        <v>132</v>
      </c>
      <c r="B3" s="59">
        <v>13291</v>
      </c>
    </row>
    <row r="4" spans="1:2" x14ac:dyDescent="0.25">
      <c r="A4" s="58" t="s">
        <v>133</v>
      </c>
      <c r="B4" s="59">
        <v>26415</v>
      </c>
    </row>
    <row r="5" spans="1:2" x14ac:dyDescent="0.25">
      <c r="A5" s="58" t="s">
        <v>134</v>
      </c>
      <c r="B5" s="60">
        <v>2790</v>
      </c>
    </row>
    <row r="6" spans="1:2" x14ac:dyDescent="0.25">
      <c r="A6" s="58" t="s">
        <v>135</v>
      </c>
      <c r="B6" s="60">
        <v>382</v>
      </c>
    </row>
    <row r="7" spans="1:2" x14ac:dyDescent="0.25">
      <c r="A7" s="58" t="s">
        <v>136</v>
      </c>
      <c r="B7" s="59">
        <v>71327</v>
      </c>
    </row>
    <row r="8" spans="1:2" x14ac:dyDescent="0.25">
      <c r="A8" s="58" t="s">
        <v>137</v>
      </c>
      <c r="B8" s="59">
        <v>4512</v>
      </c>
    </row>
    <row r="9" spans="1:2" x14ac:dyDescent="0.25">
      <c r="A9" s="58" t="s">
        <v>138</v>
      </c>
      <c r="B9" s="59">
        <v>2140</v>
      </c>
    </row>
    <row r="10" spans="1:2" x14ac:dyDescent="0.25">
      <c r="A10" s="58" t="s">
        <v>139</v>
      </c>
      <c r="B10" s="59">
        <v>1531</v>
      </c>
    </row>
    <row r="11" spans="1:2" x14ac:dyDescent="0.25">
      <c r="A11" s="58" t="s">
        <v>140</v>
      </c>
      <c r="B11" s="59">
        <v>1389</v>
      </c>
    </row>
    <row r="12" spans="1:2" x14ac:dyDescent="0.25">
      <c r="A12" s="58" t="s">
        <v>141</v>
      </c>
      <c r="B12" s="59">
        <v>10368</v>
      </c>
    </row>
    <row r="13" spans="1:2" x14ac:dyDescent="0.25">
      <c r="A13" s="58" t="s">
        <v>142</v>
      </c>
      <c r="B13" s="59">
        <v>2903</v>
      </c>
    </row>
    <row r="14" spans="1:2" x14ac:dyDescent="0.25">
      <c r="A14" s="58" t="s">
        <v>143</v>
      </c>
      <c r="B14" s="59">
        <v>1943</v>
      </c>
    </row>
    <row r="15" spans="1:2" x14ac:dyDescent="0.25">
      <c r="A15" s="58" t="s">
        <v>144</v>
      </c>
      <c r="B15" s="59">
        <v>3653</v>
      </c>
    </row>
    <row r="16" spans="1:2" x14ac:dyDescent="0.25">
      <c r="A16" s="58" t="s">
        <v>145</v>
      </c>
      <c r="B16" s="59">
        <v>3256</v>
      </c>
    </row>
    <row r="17" spans="1:2" x14ac:dyDescent="0.25">
      <c r="A17" s="58" t="s">
        <v>146</v>
      </c>
      <c r="B17" s="60">
        <v>522</v>
      </c>
    </row>
    <row r="18" spans="1:2" x14ac:dyDescent="0.25">
      <c r="A18" s="58" t="s">
        <v>147</v>
      </c>
      <c r="B18" s="60">
        <v>1325</v>
      </c>
    </row>
    <row r="19" spans="1:2" x14ac:dyDescent="0.25">
      <c r="A19" s="58" t="s">
        <v>148</v>
      </c>
      <c r="B19" s="59">
        <v>186708</v>
      </c>
    </row>
    <row r="20" spans="1:2" x14ac:dyDescent="0.25">
      <c r="A20" s="58" t="s">
        <v>149</v>
      </c>
      <c r="B20" s="59">
        <v>544</v>
      </c>
    </row>
    <row r="21" spans="1:2" x14ac:dyDescent="0.25">
      <c r="A21" s="58" t="s">
        <v>150</v>
      </c>
      <c r="B21" s="59">
        <v>6905</v>
      </c>
    </row>
    <row r="22" spans="1:2" x14ac:dyDescent="0.25">
      <c r="A22" s="58" t="s">
        <v>151</v>
      </c>
      <c r="B22" s="59">
        <v>5469</v>
      </c>
    </row>
    <row r="23" spans="1:2" x14ac:dyDescent="0.25">
      <c r="A23" s="58" t="s">
        <v>152</v>
      </c>
      <c r="B23" s="59">
        <v>10856</v>
      </c>
    </row>
    <row r="24" spans="1:2" x14ac:dyDescent="0.25">
      <c r="A24" s="58" t="s">
        <v>153</v>
      </c>
      <c r="B24" s="59">
        <v>9817</v>
      </c>
    </row>
    <row r="25" spans="1:2" x14ac:dyDescent="0.25">
      <c r="A25" s="58" t="s">
        <v>154</v>
      </c>
      <c r="B25" s="59">
        <v>8624</v>
      </c>
    </row>
    <row r="26" spans="1:2" x14ac:dyDescent="0.25">
      <c r="A26" s="58" t="s">
        <v>155</v>
      </c>
      <c r="B26" s="59">
        <v>107069</v>
      </c>
    </row>
    <row r="27" spans="1:2" x14ac:dyDescent="0.25">
      <c r="A27" s="58" t="s">
        <v>156</v>
      </c>
      <c r="B27" s="59">
        <v>6417</v>
      </c>
    </row>
    <row r="28" spans="1:2" x14ac:dyDescent="0.25">
      <c r="A28" s="58" t="s">
        <v>157</v>
      </c>
      <c r="B28" s="59">
        <v>38463</v>
      </c>
    </row>
    <row r="29" spans="1:2" x14ac:dyDescent="0.25">
      <c r="A29" s="58" t="s">
        <v>158</v>
      </c>
      <c r="B29" s="60">
        <v>964</v>
      </c>
    </row>
    <row r="30" spans="1:2" x14ac:dyDescent="0.25">
      <c r="A30" s="58" t="s">
        <v>159</v>
      </c>
      <c r="B30" s="59">
        <v>43717</v>
      </c>
    </row>
    <row r="31" spans="1:2" x14ac:dyDescent="0.25">
      <c r="A31" s="61" t="s">
        <v>160</v>
      </c>
      <c r="B31" s="62">
        <f>SUM(B2:B30)</f>
        <v>575038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Page</vt:lpstr>
      <vt:lpstr>Federal Offices</vt:lpstr>
      <vt:lpstr>Statewide Offices</vt:lpstr>
      <vt:lpstr>Legislature - Multi-County</vt:lpstr>
      <vt:lpstr>Legislature - Single County</vt:lpstr>
      <vt:lpstr>State School Board Multi-County</vt:lpstr>
      <vt:lpstr>State School Board Sing. County</vt:lpstr>
      <vt:lpstr>Total Ballots Cast</vt:lpstr>
    </vt:vector>
  </TitlesOfParts>
  <Company>State of Utah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India Nielsen</dc:creator>
  <cp:lastModifiedBy>Clint Yingling</cp:lastModifiedBy>
  <dcterms:created xsi:type="dcterms:W3CDTF">2018-07-05T15:34:31Z</dcterms:created>
  <dcterms:modified xsi:type="dcterms:W3CDTF">2020-07-27T17:43:36Z</dcterms:modified>
</cp:coreProperties>
</file>